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COMMANDE EN LIGNE" sheetId="1" r:id="rId1"/>
    <sheet name="COMMANDE AVEC PERSO" sheetId="2" r:id="rId2"/>
  </sheets>
  <calcPr calcId="145621" iterateDelta="1E-4"/>
</workbook>
</file>

<file path=xl/calcChain.xml><?xml version="1.0" encoding="utf-8"?>
<calcChain xmlns="http://schemas.openxmlformats.org/spreadsheetml/2006/main">
  <c r="I36" i="1" l="1"/>
  <c r="K36" i="1" s="1"/>
  <c r="K40" i="1"/>
  <c r="I37" i="1"/>
  <c r="K37" i="1" s="1"/>
  <c r="M27" i="1"/>
  <c r="M28" i="1"/>
  <c r="M31" i="1"/>
  <c r="M26" i="1"/>
  <c r="K27" i="1"/>
  <c r="K28" i="1"/>
  <c r="K29" i="1"/>
  <c r="M29" i="1" s="1"/>
  <c r="K30" i="1"/>
  <c r="M30" i="1" s="1"/>
  <c r="K31" i="1"/>
  <c r="K26" i="1"/>
  <c r="L22" i="1"/>
  <c r="N22" i="1" s="1"/>
  <c r="L21" i="1"/>
  <c r="N21" i="1" s="1"/>
  <c r="N10" i="1"/>
  <c r="N12" i="1"/>
  <c r="N13" i="1"/>
  <c r="N14" i="1"/>
  <c r="N15" i="1"/>
  <c r="N16" i="1"/>
  <c r="N18" i="1"/>
  <c r="N19" i="1"/>
  <c r="N9" i="1"/>
  <c r="L10" i="1"/>
  <c r="L11" i="1"/>
  <c r="N11" i="1" s="1"/>
  <c r="L12" i="1"/>
  <c r="L13" i="1"/>
  <c r="L14" i="1"/>
  <c r="L15" i="1"/>
  <c r="L16" i="1"/>
  <c r="L17" i="1"/>
  <c r="N17" i="1" s="1"/>
  <c r="L18" i="1"/>
  <c r="L19" i="1"/>
  <c r="L9" i="1"/>
  <c r="M32" i="1" l="1"/>
  <c r="N23" i="1"/>
  <c r="N40" i="1" l="1"/>
  <c r="O40" i="1" s="1"/>
  <c r="P40" i="1" s="1"/>
</calcChain>
</file>

<file path=xl/sharedStrings.xml><?xml version="1.0" encoding="utf-8"?>
<sst xmlns="http://schemas.openxmlformats.org/spreadsheetml/2006/main" count="131" uniqueCount="81">
  <si>
    <t>BON DE COMMANDE VETEMENT CYCLOTOURISME</t>
  </si>
  <si>
    <t>Nom contact :</t>
  </si>
  <si>
    <t>ASPTT :</t>
  </si>
  <si>
    <t>Tel :</t>
  </si>
  <si>
    <t>Adresse de livraison :</t>
  </si>
  <si>
    <t xml:space="preserve">E-mail :  </t>
  </si>
  <si>
    <t>ARTICLES</t>
  </si>
  <si>
    <t>ARTICLES HOMME GAMME FSASPTT</t>
  </si>
  <si>
    <t>QUANTITE TOTALE</t>
  </si>
  <si>
    <t>PRIX 2021</t>
  </si>
  <si>
    <t>4 +</t>
  </si>
  <si>
    <t>UNITAIRE TTC</t>
  </si>
  <si>
    <t>TOTAL</t>
  </si>
  <si>
    <t>H 11 ASP2</t>
  </si>
  <si>
    <r>
      <t xml:space="preserve">Maillot M.Courtes </t>
    </r>
    <r>
      <rPr>
        <i/>
        <sz val="8"/>
        <color rgb="FFFF0000"/>
        <rFont val="Arial"/>
        <family val="2"/>
      </rPr>
      <t>fermeture intégrale</t>
    </r>
  </si>
  <si>
    <t>H 31 ASP2</t>
  </si>
  <si>
    <r>
      <t xml:space="preserve">Maillot </t>
    </r>
    <r>
      <rPr>
        <i/>
        <sz val="8"/>
        <color rgb="FF0000FF"/>
        <rFont val="Arial"/>
        <family val="2"/>
      </rPr>
      <t xml:space="preserve">sans manches </t>
    </r>
    <r>
      <rPr>
        <i/>
        <sz val="8"/>
        <color rgb="FFFF0000"/>
        <rFont val="Arial"/>
        <family val="2"/>
      </rPr>
      <t>fermeture intégrale SUR COMMANDE</t>
    </r>
  </si>
  <si>
    <t>H 21 ASP2</t>
  </si>
  <si>
    <r>
      <t xml:space="preserve">Maillot M.Longues </t>
    </r>
    <r>
      <rPr>
        <i/>
        <sz val="8"/>
        <color rgb="FFFF0000"/>
        <rFont val="Arial"/>
        <family val="2"/>
      </rPr>
      <t>fermeture intégrale</t>
    </r>
  </si>
  <si>
    <t>H 618 ASP2</t>
  </si>
  <si>
    <t>Coupe-vent Compact</t>
  </si>
  <si>
    <t>H 618TE ASP2</t>
  </si>
  <si>
    <r>
      <t xml:space="preserve">Imperméable </t>
    </r>
    <r>
      <rPr>
        <b/>
        <i/>
        <sz val="10"/>
        <color theme="1"/>
        <rFont val="Arial"/>
        <family val="2"/>
      </rPr>
      <t>Drystorm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bande réfléchissante</t>
    </r>
  </si>
  <si>
    <t>H 7158 ASP2</t>
  </si>
  <si>
    <t>Blouson Windtex poche zippée</t>
  </si>
  <si>
    <t>B 101AR ASP2</t>
  </si>
  <si>
    <r>
      <t>Cuissard bretelles</t>
    </r>
    <r>
      <rPr>
        <i/>
        <sz val="10"/>
        <color rgb="FF0000FF"/>
        <rFont val="Arial"/>
        <family val="2"/>
      </rPr>
      <t xml:space="preserve"> fond Rubis</t>
    </r>
  </si>
  <si>
    <t>B 501AR ASP2</t>
  </si>
  <si>
    <r>
      <t xml:space="preserve">Corsaire bretelles </t>
    </r>
    <r>
      <rPr>
        <i/>
        <sz val="10"/>
        <color rgb="FF0000FF"/>
        <rFont val="Arial"/>
        <family val="2"/>
      </rPr>
      <t>fond Rubis</t>
    </r>
  </si>
  <si>
    <t>B 601 R ASP2</t>
  </si>
  <si>
    <r>
      <t xml:space="preserve">Collant long bretelles </t>
    </r>
    <r>
      <rPr>
        <i/>
        <sz val="10"/>
        <color rgb="FF0000FF"/>
        <rFont val="Arial"/>
        <family val="2"/>
      </rPr>
      <t>fond Rubis</t>
    </r>
  </si>
  <si>
    <t>H 15 ASP2</t>
  </si>
  <si>
    <r>
      <t xml:space="preserve">Maillot M.Courtes </t>
    </r>
    <r>
      <rPr>
        <b/>
        <i/>
        <sz val="10"/>
        <color theme="1"/>
        <rFont val="Arial"/>
        <family val="2"/>
      </rPr>
      <t>PRO</t>
    </r>
    <r>
      <rPr>
        <b/>
        <i/>
        <sz val="12"/>
        <color theme="1"/>
        <rFont val="Arial"/>
        <family val="2"/>
      </rPr>
      <t>+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fermeture intégrale</t>
    </r>
  </si>
  <si>
    <t>B 401R ASP2</t>
  </si>
  <si>
    <r>
      <t>Cuissard bretelles</t>
    </r>
    <r>
      <rPr>
        <b/>
        <i/>
        <sz val="10"/>
        <color theme="1"/>
        <rFont val="Arial"/>
        <family val="2"/>
      </rPr>
      <t xml:space="preserve"> PRO</t>
    </r>
    <r>
      <rPr>
        <b/>
        <i/>
        <sz val="12"/>
        <color theme="1"/>
        <rFont val="Arial"/>
        <family val="2"/>
      </rPr>
      <t>+</t>
    </r>
    <r>
      <rPr>
        <i/>
        <sz val="10"/>
        <color rgb="FF0000FF"/>
        <rFont val="Arial"/>
        <family val="2"/>
      </rPr>
      <t xml:space="preserve"> fond Rubis</t>
    </r>
  </si>
  <si>
    <r>
      <t>Coupe-vent Compact</t>
    </r>
    <r>
      <rPr>
        <i/>
        <sz val="10"/>
        <color rgb="FFFF0000"/>
        <rFont val="Arial"/>
        <family val="2"/>
      </rPr>
      <t xml:space="preserve"> JAUNE FLUO SUR COMMANDE</t>
    </r>
  </si>
  <si>
    <t>H 379</t>
  </si>
  <si>
    <r>
      <t xml:space="preserve">Imperméable </t>
    </r>
    <r>
      <rPr>
        <b/>
        <i/>
        <sz val="10"/>
        <color theme="1"/>
        <rFont val="Arial"/>
        <family val="2"/>
      </rPr>
      <t>Drystorm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bande réfléchissante </t>
    </r>
    <r>
      <rPr>
        <i/>
        <sz val="8"/>
        <color rgb="FFFF0000"/>
        <rFont val="Arial"/>
        <family val="2"/>
      </rPr>
      <t>JAUNE FLUO SUR COMMANDE</t>
    </r>
  </si>
  <si>
    <t>ARTICLES FEMME - GAMME FSASPTT</t>
  </si>
  <si>
    <t>PRIX</t>
  </si>
  <si>
    <t>H 41 ASP2</t>
  </si>
  <si>
    <t>Débardeur 2 poches</t>
  </si>
  <si>
    <t>H 11F ASP2</t>
  </si>
  <si>
    <t>B 121RF ASP2</t>
  </si>
  <si>
    <r>
      <t xml:space="preserve">Cuissard </t>
    </r>
    <r>
      <rPr>
        <i/>
        <sz val="10"/>
        <color rgb="FFFF0000"/>
        <rFont val="Arial"/>
        <family val="2"/>
      </rPr>
      <t xml:space="preserve">sans bretelles </t>
    </r>
    <r>
      <rPr>
        <i/>
        <sz val="10"/>
        <color rgb="FF0000FF"/>
        <rFont val="Arial"/>
        <family val="2"/>
      </rPr>
      <t>fond Rubis</t>
    </r>
  </si>
  <si>
    <t>B 245L ASP2</t>
  </si>
  <si>
    <r>
      <t xml:space="preserve">Cuissard </t>
    </r>
    <r>
      <rPr>
        <b/>
        <i/>
        <sz val="10"/>
        <color theme="1"/>
        <rFont val="Arial"/>
        <family val="2"/>
      </rPr>
      <t>PRO+</t>
    </r>
    <r>
      <rPr>
        <i/>
        <sz val="10"/>
        <color theme="1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 xml:space="preserve">sans bretelles </t>
    </r>
    <r>
      <rPr>
        <i/>
        <sz val="10"/>
        <color rgb="FF0000FF"/>
        <rFont val="Arial"/>
        <family val="2"/>
      </rPr>
      <t>fond Rubis</t>
    </r>
  </si>
  <si>
    <t>B 521RF ASP2</t>
  </si>
  <si>
    <r>
      <t xml:space="preserve">Corsaire </t>
    </r>
    <r>
      <rPr>
        <i/>
        <sz val="10"/>
        <color rgb="FFFF0000"/>
        <rFont val="Arial"/>
        <family val="2"/>
      </rPr>
      <t xml:space="preserve">sans bretelles </t>
    </r>
    <r>
      <rPr>
        <i/>
        <sz val="10"/>
        <color rgb="FF0000FF"/>
        <rFont val="Arial"/>
        <family val="2"/>
      </rPr>
      <t>fond Rubis</t>
    </r>
  </si>
  <si>
    <t>B 621RF ASP2</t>
  </si>
  <si>
    <r>
      <t xml:space="preserve">Collant long  </t>
    </r>
    <r>
      <rPr>
        <i/>
        <sz val="10"/>
        <color rgb="FFFF0000"/>
        <rFont val="Arial"/>
        <family val="2"/>
      </rPr>
      <t xml:space="preserve">sans bretelles </t>
    </r>
    <r>
      <rPr>
        <i/>
        <sz val="10"/>
        <color rgb="FF0000FF"/>
        <rFont val="Arial"/>
        <family val="2"/>
      </rPr>
      <t>fond Rubis</t>
    </r>
  </si>
  <si>
    <t>Sous-total femme</t>
  </si>
  <si>
    <t>GANTS GAMME FSASPTT</t>
  </si>
  <si>
    <t>XS</t>
  </si>
  <si>
    <r>
      <rPr>
        <b/>
        <vertAlign val="subscript"/>
        <sz val="8"/>
        <color theme="1"/>
        <rFont val="Arial"/>
        <family val="2"/>
      </rPr>
      <t>S</t>
    </r>
  </si>
  <si>
    <r>
      <rPr>
        <b/>
        <vertAlign val="subscript"/>
        <sz val="8"/>
        <color theme="1"/>
        <rFont val="Arial"/>
        <family val="2"/>
      </rPr>
      <t>M</t>
    </r>
  </si>
  <si>
    <t>L</t>
  </si>
  <si>
    <t>XL</t>
  </si>
  <si>
    <t>2XL</t>
  </si>
  <si>
    <t>QTE</t>
  </si>
  <si>
    <t>PU</t>
  </si>
  <si>
    <r>
      <rPr>
        <b/>
        <sz val="9"/>
        <color rgb="FFFF0000"/>
        <rFont val="Arial"/>
        <family val="2"/>
      </rPr>
      <t>TOUR</t>
    </r>
    <r>
      <rPr>
        <b/>
        <sz val="9"/>
        <color rgb="FF000000"/>
        <rFont val="Arial"/>
        <family val="2"/>
      </rPr>
      <t xml:space="preserve"> DE PAUME</t>
    </r>
  </si>
  <si>
    <t>A30 ASP2</t>
  </si>
  <si>
    <t xml:space="preserve">Gants  été  dessus lycra, dessous
Tougteck, renfort cocotte, coupe  Pro
</t>
  </si>
  <si>
    <t>A36 ASP2</t>
  </si>
  <si>
    <t>Gants hiver en Windtex</t>
  </si>
  <si>
    <t>TAILLE UNIQUE</t>
  </si>
  <si>
    <t>A83 ASP2</t>
  </si>
  <si>
    <t>BANDANA</t>
  </si>
  <si>
    <t>TOTAL COMMANDE</t>
  </si>
  <si>
    <t>Commande à envoyer : compta-fsasptt@asptt.com</t>
  </si>
  <si>
    <t>PRIX 2019</t>
  </si>
  <si>
    <r>
      <t xml:space="preserve">Maillot </t>
    </r>
    <r>
      <rPr>
        <i/>
        <sz val="8"/>
        <color rgb="FF0000FF"/>
        <rFont val="Arial"/>
        <family val="2"/>
      </rPr>
      <t xml:space="preserve">sans manches </t>
    </r>
    <r>
      <rPr>
        <i/>
        <sz val="8"/>
        <color rgb="FFFF0000"/>
        <rFont val="Arial"/>
        <family val="2"/>
      </rPr>
      <t>fermeture intégrale</t>
    </r>
  </si>
  <si>
    <r>
      <t xml:space="preserve">Maillot M.Courtes coupe femme </t>
    </r>
    <r>
      <rPr>
        <i/>
        <sz val="8"/>
        <color rgb="FFFF0000"/>
        <rFont val="Arial"/>
        <family val="2"/>
      </rPr>
      <t>fermeture intégrale</t>
    </r>
  </si>
  <si>
    <r>
      <t xml:space="preserve">Maillot M.Courtes mixte </t>
    </r>
    <r>
      <rPr>
        <b/>
        <i/>
        <sz val="10"/>
        <color theme="1"/>
        <rFont val="Arial"/>
        <family val="2"/>
      </rPr>
      <t>PRO</t>
    </r>
    <r>
      <rPr>
        <b/>
        <i/>
        <sz val="12"/>
        <color theme="1"/>
        <rFont val="Arial"/>
        <family val="2"/>
      </rPr>
      <t>+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fermeture intégrale</t>
    </r>
  </si>
  <si>
    <t>Minimum de commande : 5 produits au total</t>
  </si>
  <si>
    <t>Sous-total homme</t>
  </si>
  <si>
    <t>Remise 30%</t>
  </si>
  <si>
    <t>Nom contact : MOUGIN J.Michel</t>
  </si>
  <si>
    <t>E-mail :  jjmougin@sfr.fr</t>
  </si>
  <si>
    <t>Tel : 06.17.01.59.83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</si>
</sst>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C]0"/>
    <numFmt numFmtId="165" formatCode="[$-40C]#,##0.00"/>
    <numFmt numFmtId="166" formatCode="[$-40C]0%"/>
    <numFmt numFmtId="167" formatCode="#,##0.00&quot; €&quot;"/>
    <numFmt numFmtId="168" formatCode="@&quot;   &quot;"/>
    <numFmt numFmtId="169" formatCode="[$-40C]General"/>
    <numFmt numFmtId="170" formatCode="#,##0.00&quot; &quot;[$€-40C];[Red]&quot;-&quot;#,##0.00&quot; &quot;[$€-40C]"/>
    <numFmt numFmtId="171" formatCode="#,##0.00\ &quot;€&quot;"/>
  </numFmts>
  <fonts count="36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sz val="10"/>
      <color rgb="FF000000"/>
      <name val="Times New Roman"/>
      <family val="1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i/>
      <sz val="8"/>
      <color rgb="FF0000FF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rgb="FF0000FF"/>
      <name val="Arial"/>
      <family val="2"/>
    </font>
    <font>
      <b/>
      <i/>
      <sz val="12"/>
      <color theme="1"/>
      <name val="Arial"/>
      <family val="2"/>
    </font>
    <font>
      <i/>
      <sz val="10"/>
      <color rgb="FFFF0000"/>
      <name val="Arial"/>
      <family val="2"/>
    </font>
    <font>
      <b/>
      <u/>
      <sz val="12"/>
      <color rgb="FF0000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vertAlign val="subscript"/>
      <sz val="8"/>
      <color theme="1"/>
      <name val="Arial"/>
      <family val="2"/>
    </font>
    <font>
      <b/>
      <sz val="9"/>
      <color rgb="FFFF0000"/>
      <name val="Arial"/>
      <family val="2"/>
    </font>
    <font>
      <b/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3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3F3"/>
        <bgColor rgb="FFDAE3F3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9" fontId="3" fillId="0" borderId="0"/>
    <xf numFmtId="0" fontId="4" fillId="0" borderId="0"/>
    <xf numFmtId="170" fontId="4" fillId="0" borderId="0"/>
  </cellStyleXfs>
  <cellXfs count="99">
    <xf numFmtId="0" fontId="0" fillId="0" borderId="0" xfId="0"/>
    <xf numFmtId="169" fontId="6" fillId="0" borderId="0" xfId="1" applyFont="1"/>
    <xf numFmtId="169" fontId="5" fillId="0" borderId="0" xfId="1" applyFont="1" applyAlignment="1">
      <alignment horizontal="center" vertical="center"/>
    </xf>
    <xf numFmtId="169" fontId="6" fillId="0" borderId="0" xfId="1" applyFont="1" applyAlignment="1">
      <alignment vertical="center"/>
    </xf>
    <xf numFmtId="169" fontId="8" fillId="0" borderId="0" xfId="1" applyFont="1" applyAlignment="1">
      <alignment horizontal="center" vertical="center"/>
    </xf>
    <xf numFmtId="169" fontId="10" fillId="0" borderId="2" xfId="1" applyFont="1" applyBorder="1" applyAlignment="1">
      <alignment horizontal="center"/>
    </xf>
    <xf numFmtId="169" fontId="10" fillId="0" borderId="3" xfId="1" applyFont="1" applyBorder="1" applyAlignment="1">
      <alignment horizontal="center"/>
    </xf>
    <xf numFmtId="169" fontId="12" fillId="0" borderId="4" xfId="1" applyFont="1" applyBorder="1" applyAlignment="1">
      <alignment horizontal="center" vertical="center"/>
    </xf>
    <xf numFmtId="169" fontId="13" fillId="0" borderId="4" xfId="1" applyFont="1" applyBorder="1" applyAlignment="1">
      <alignment horizontal="center" vertical="center"/>
    </xf>
    <xf numFmtId="169" fontId="14" fillId="0" borderId="1" xfId="1" applyFont="1" applyBorder="1" applyAlignment="1">
      <alignment vertical="center"/>
    </xf>
    <xf numFmtId="169" fontId="15" fillId="0" borderId="1" xfId="1" applyFont="1" applyBorder="1" applyAlignment="1">
      <alignment horizontal="left" vertical="center"/>
    </xf>
    <xf numFmtId="164" fontId="17" fillId="0" borderId="1" xfId="1" applyNumberFormat="1" applyFont="1" applyBorder="1" applyAlignment="1" applyProtection="1">
      <alignment horizontal="center" vertical="center"/>
      <protection locked="0"/>
    </xf>
    <xf numFmtId="164" fontId="17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/>
    </xf>
    <xf numFmtId="169" fontId="15" fillId="2" borderId="1" xfId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right" vertical="center"/>
    </xf>
    <xf numFmtId="169" fontId="15" fillId="3" borderId="1" xfId="1" applyFont="1" applyFill="1" applyBorder="1" applyAlignment="1">
      <alignment horizontal="left" vertical="center"/>
    </xf>
    <xf numFmtId="164" fontId="17" fillId="4" borderId="1" xfId="1" applyNumberFormat="1" applyFont="1" applyFill="1" applyBorder="1" applyAlignment="1" applyProtection="1">
      <alignment horizontal="center" vertical="center"/>
      <protection locked="0"/>
    </xf>
    <xf numFmtId="169" fontId="15" fillId="0" borderId="1" xfId="1" applyFont="1" applyBorder="1" applyAlignment="1">
      <alignment horizontal="left" vertical="center" wrapText="1"/>
    </xf>
    <xf numFmtId="169" fontId="15" fillId="2" borderId="1" xfId="1" applyFont="1" applyFill="1" applyBorder="1" applyAlignment="1">
      <alignment horizontal="left" vertical="center" wrapText="1"/>
    </xf>
    <xf numFmtId="169" fontId="24" fillId="0" borderId="0" xfId="1" applyFont="1" applyAlignment="1">
      <alignment horizontal="left" vertical="center"/>
    </xf>
    <xf numFmtId="169" fontId="9" fillId="0" borderId="3" xfId="1" applyFont="1" applyBorder="1" applyAlignment="1">
      <alignment horizontal="center" vertical="center"/>
    </xf>
    <xf numFmtId="169" fontId="9" fillId="0" borderId="5" xfId="1" applyFont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right" vertical="center"/>
    </xf>
    <xf numFmtId="166" fontId="6" fillId="0" borderId="0" xfId="1" applyNumberFormat="1" applyFont="1"/>
    <xf numFmtId="169" fontId="17" fillId="0" borderId="1" xfId="1" applyFont="1" applyBorder="1" applyAlignment="1" applyProtection="1">
      <alignment horizontal="center" vertical="center"/>
      <protection locked="0"/>
    </xf>
    <xf numFmtId="169" fontId="6" fillId="0" borderId="1" xfId="1" applyFont="1" applyBorder="1" applyAlignment="1" applyProtection="1">
      <alignment horizontal="center" vertical="center"/>
      <protection locked="0"/>
    </xf>
    <xf numFmtId="169" fontId="6" fillId="5" borderId="1" xfId="1" applyFont="1" applyFill="1" applyBorder="1" applyAlignment="1" applyProtection="1">
      <alignment horizontal="center" vertical="center"/>
      <protection locked="0"/>
    </xf>
    <xf numFmtId="167" fontId="6" fillId="0" borderId="1" xfId="1" applyNumberFormat="1" applyFont="1" applyBorder="1" applyAlignment="1">
      <alignment horizontal="right" vertical="center"/>
    </xf>
    <xf numFmtId="169" fontId="25" fillId="2" borderId="1" xfId="1" applyFont="1" applyFill="1" applyBorder="1" applyAlignment="1">
      <alignment vertical="center"/>
    </xf>
    <xf numFmtId="169" fontId="17" fillId="2" borderId="1" xfId="1" applyFont="1" applyFill="1" applyBorder="1" applyAlignment="1" applyProtection="1">
      <alignment horizontal="center" vertical="center"/>
      <protection locked="0"/>
    </xf>
    <xf numFmtId="169" fontId="15" fillId="0" borderId="4" xfId="1" applyFont="1" applyBorder="1" applyAlignment="1">
      <alignment horizontal="left" vertical="center"/>
    </xf>
    <xf numFmtId="169" fontId="17" fillId="0" borderId="4" xfId="1" applyFont="1" applyBorder="1" applyAlignment="1" applyProtection="1">
      <alignment horizontal="center" vertical="center"/>
      <protection locked="0"/>
    </xf>
    <xf numFmtId="169" fontId="6" fillId="0" borderId="4" xfId="1" applyFont="1" applyBorder="1" applyAlignment="1" applyProtection="1">
      <alignment horizontal="center" vertical="center"/>
      <protection locked="0"/>
    </xf>
    <xf numFmtId="169" fontId="6" fillId="0" borderId="3" xfId="1" applyFont="1" applyBorder="1"/>
    <xf numFmtId="169" fontId="9" fillId="0" borderId="0" xfId="1" applyFont="1" applyAlignment="1">
      <alignment horizontal="left" vertical="center"/>
    </xf>
    <xf numFmtId="168" fontId="6" fillId="0" borderId="0" xfId="1" applyNumberFormat="1" applyFont="1" applyAlignment="1">
      <alignment horizontal="right" vertical="center"/>
    </xf>
    <xf numFmtId="169" fontId="6" fillId="0" borderId="6" xfId="1" applyFont="1" applyBorder="1" applyAlignment="1">
      <alignment horizontal="center" vertical="center"/>
    </xf>
    <xf numFmtId="169" fontId="26" fillId="2" borderId="6" xfId="4" applyFont="1" applyFill="1" applyBorder="1" applyAlignment="1">
      <alignment horizontal="center" vertical="center" wrapText="1"/>
    </xf>
    <xf numFmtId="164" fontId="27" fillId="0" borderId="7" xfId="4" applyNumberFormat="1" applyFont="1" applyBorder="1" applyAlignment="1">
      <alignment horizontal="center" vertical="center" shrinkToFit="1"/>
    </xf>
    <xf numFmtId="169" fontId="27" fillId="0" borderId="1" xfId="4" applyFont="1" applyBorder="1" applyAlignment="1">
      <alignment horizontal="center" vertical="center" wrapText="1"/>
    </xf>
    <xf numFmtId="169" fontId="27" fillId="0" borderId="8" xfId="4" applyFont="1" applyBorder="1" applyAlignment="1">
      <alignment horizontal="center" vertical="center" wrapText="1"/>
    </xf>
    <xf numFmtId="169" fontId="27" fillId="2" borderId="1" xfId="4" applyFont="1" applyFill="1" applyBorder="1" applyAlignment="1">
      <alignment horizontal="center" vertical="center" wrapText="1"/>
    </xf>
    <xf numFmtId="169" fontId="26" fillId="2" borderId="0" xfId="4" applyFont="1" applyFill="1" applyBorder="1" applyAlignment="1">
      <alignment horizontal="center" vertical="center" wrapText="1"/>
    </xf>
    <xf numFmtId="164" fontId="26" fillId="0" borderId="7" xfId="4" applyNumberFormat="1" applyFont="1" applyBorder="1" applyAlignment="1">
      <alignment horizontal="center" vertical="center" shrinkToFit="1"/>
    </xf>
    <xf numFmtId="169" fontId="26" fillId="0" borderId="1" xfId="4" applyFont="1" applyBorder="1" applyAlignment="1">
      <alignment horizontal="center" vertical="center" wrapText="1"/>
    </xf>
    <xf numFmtId="169" fontId="26" fillId="0" borderId="8" xfId="4" applyFont="1" applyBorder="1" applyAlignment="1">
      <alignment horizontal="center" vertical="center" wrapText="1"/>
    </xf>
    <xf numFmtId="169" fontId="14" fillId="0" borderId="6" xfId="1" applyFont="1" applyBorder="1" applyAlignment="1">
      <alignment vertical="center"/>
    </xf>
    <xf numFmtId="169" fontId="30" fillId="0" borderId="6" xfId="4" applyFont="1" applyBorder="1" applyAlignment="1">
      <alignment vertical="center" wrapText="1"/>
    </xf>
    <xf numFmtId="164" fontId="26" fillId="2" borderId="1" xfId="4" applyNumberFormat="1" applyFont="1" applyFill="1" applyBorder="1" applyAlignment="1">
      <alignment horizontal="center" vertical="center" wrapText="1"/>
    </xf>
    <xf numFmtId="169" fontId="26" fillId="0" borderId="1" xfId="4" applyFont="1" applyBorder="1" applyAlignment="1">
      <alignment horizontal="left" vertical="center" wrapText="1"/>
    </xf>
    <xf numFmtId="169" fontId="32" fillId="0" borderId="1" xfId="1" applyFont="1" applyBorder="1" applyAlignment="1">
      <alignment vertical="center" wrapText="1"/>
    </xf>
    <xf numFmtId="169" fontId="7" fillId="0" borderId="1" xfId="1" applyFont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/>
    </xf>
    <xf numFmtId="169" fontId="34" fillId="0" borderId="0" xfId="1" applyFont="1"/>
    <xf numFmtId="169" fontId="7" fillId="0" borderId="8" xfId="1" applyFont="1" applyBorder="1" applyAlignment="1">
      <alignment horizontal="left" vertical="center"/>
    </xf>
    <xf numFmtId="169" fontId="7" fillId="0" borderId="2" xfId="1" applyFont="1" applyBorder="1" applyAlignment="1">
      <alignment horizontal="left" vertical="center"/>
    </xf>
    <xf numFmtId="169" fontId="7" fillId="0" borderId="7" xfId="1" applyFont="1" applyBorder="1" applyAlignment="1">
      <alignment horizontal="left" vertical="center"/>
    </xf>
    <xf numFmtId="169" fontId="9" fillId="0" borderId="0" xfId="1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169" fontId="7" fillId="0" borderId="0" xfId="1" applyFont="1"/>
    <xf numFmtId="169" fontId="7" fillId="0" borderId="1" xfId="1" applyFont="1" applyBorder="1" applyAlignment="1">
      <alignment horizontal="center" vertical="center"/>
    </xf>
    <xf numFmtId="169" fontId="12" fillId="0" borderId="10" xfId="1" applyFont="1" applyBorder="1" applyAlignment="1">
      <alignment horizontal="center" vertical="center"/>
    </xf>
    <xf numFmtId="164" fontId="17" fillId="2" borderId="4" xfId="1" applyNumberFormat="1" applyFont="1" applyFill="1" applyBorder="1" applyAlignment="1" applyProtection="1">
      <alignment horizontal="center" vertical="center"/>
      <protection locked="0"/>
    </xf>
    <xf numFmtId="169" fontId="12" fillId="0" borderId="9" xfId="1" applyFont="1" applyBorder="1" applyAlignment="1">
      <alignment horizontal="center" vertical="center"/>
    </xf>
    <xf numFmtId="171" fontId="31" fillId="2" borderId="1" xfId="4" applyNumberFormat="1" applyFont="1" applyFill="1" applyBorder="1" applyAlignment="1">
      <alignment vertical="center" wrapText="1"/>
    </xf>
    <xf numFmtId="171" fontId="6" fillId="0" borderId="1" xfId="1" applyNumberFormat="1" applyFont="1" applyBorder="1" applyAlignment="1">
      <alignment horizontal="right" vertical="center"/>
    </xf>
    <xf numFmtId="171" fontId="6" fillId="2" borderId="1" xfId="1" applyNumberFormat="1" applyFont="1" applyFill="1" applyBorder="1" applyAlignment="1">
      <alignment horizontal="right" vertical="center"/>
    </xf>
    <xf numFmtId="171" fontId="27" fillId="2" borderId="1" xfId="4" applyNumberFormat="1" applyFont="1" applyFill="1" applyBorder="1" applyAlignment="1">
      <alignment vertical="center" wrapText="1"/>
    </xf>
    <xf numFmtId="167" fontId="9" fillId="6" borderId="1" xfId="1" applyNumberFormat="1" applyFont="1" applyFill="1" applyBorder="1" applyAlignment="1">
      <alignment horizontal="right" vertical="center"/>
    </xf>
    <xf numFmtId="164" fontId="17" fillId="2" borderId="6" xfId="1" applyNumberFormat="1" applyFont="1" applyFill="1" applyBorder="1" applyAlignment="1" applyProtection="1">
      <alignment horizontal="center" vertical="center"/>
      <protection locked="0"/>
    </xf>
    <xf numFmtId="164" fontId="9" fillId="0" borderId="6" xfId="1" applyNumberFormat="1" applyFont="1" applyBorder="1" applyAlignment="1">
      <alignment horizontal="center" vertical="center"/>
    </xf>
    <xf numFmtId="169" fontId="10" fillId="0" borderId="11" xfId="1" applyFont="1" applyBorder="1" applyAlignment="1">
      <alignment horizontal="center"/>
    </xf>
    <xf numFmtId="167" fontId="9" fillId="6" borderId="7" xfId="1" applyNumberFormat="1" applyFont="1" applyFill="1" applyBorder="1" applyAlignment="1">
      <alignment horizontal="right" vertical="center"/>
    </xf>
    <xf numFmtId="169" fontId="6" fillId="0" borderId="12" xfId="1" applyFont="1" applyBorder="1" applyAlignment="1" applyProtection="1">
      <alignment horizontal="center" vertical="center"/>
      <protection locked="0"/>
    </xf>
    <xf numFmtId="171" fontId="6" fillId="0" borderId="12" xfId="1" applyNumberFormat="1" applyFont="1" applyBorder="1" applyAlignment="1">
      <alignment horizontal="right" vertical="center"/>
    </xf>
    <xf numFmtId="169" fontId="9" fillId="7" borderId="9" xfId="1" applyFont="1" applyFill="1" applyBorder="1" applyAlignment="1">
      <alignment horizontal="center" vertical="center"/>
    </xf>
    <xf numFmtId="169" fontId="12" fillId="0" borderId="6" xfId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9" fontId="9" fillId="0" borderId="1" xfId="1" applyFont="1" applyFill="1" applyBorder="1" applyAlignment="1">
      <alignment horizontal="center" vertical="center"/>
    </xf>
    <xf numFmtId="169" fontId="11" fillId="0" borderId="1" xfId="1" applyFont="1" applyFill="1" applyBorder="1" applyAlignment="1">
      <alignment horizontal="center" vertical="center" wrapText="1"/>
    </xf>
    <xf numFmtId="169" fontId="11" fillId="0" borderId="7" xfId="1" applyFont="1" applyFill="1" applyBorder="1" applyAlignment="1">
      <alignment horizontal="center" vertical="center" wrapText="1"/>
    </xf>
    <xf numFmtId="169" fontId="12" fillId="0" borderId="1" xfId="1" applyFont="1" applyFill="1" applyBorder="1" applyAlignment="1">
      <alignment horizontal="center" vertical="center"/>
    </xf>
    <xf numFmtId="169" fontId="11" fillId="0" borderId="4" xfId="1" applyFont="1" applyFill="1" applyBorder="1" applyAlignment="1">
      <alignment horizontal="center" vertical="center" wrapText="1"/>
    </xf>
    <xf numFmtId="169" fontId="12" fillId="0" borderId="4" xfId="1" applyFont="1" applyFill="1" applyBorder="1" applyAlignment="1">
      <alignment horizontal="center" vertical="center"/>
    </xf>
    <xf numFmtId="169" fontId="5" fillId="0" borderId="1" xfId="1" applyFont="1" applyFill="1" applyBorder="1" applyAlignment="1">
      <alignment horizontal="center" vertical="center"/>
    </xf>
    <xf numFmtId="169" fontId="7" fillId="0" borderId="1" xfId="1" applyFont="1" applyFill="1" applyBorder="1" applyAlignment="1">
      <alignment horizontal="left" vertical="center"/>
    </xf>
    <xf numFmtId="169" fontId="0" fillId="0" borderId="1" xfId="1" applyFont="1" applyFill="1" applyBorder="1" applyAlignment="1" applyProtection="1">
      <alignment horizontal="left" vertical="center"/>
      <protection locked="0"/>
    </xf>
    <xf numFmtId="169" fontId="0" fillId="0" borderId="1" xfId="1" applyFont="1" applyFill="1" applyBorder="1" applyAlignment="1" applyProtection="1">
      <alignment horizontal="left" vertical="top"/>
      <protection locked="0"/>
    </xf>
    <xf numFmtId="169" fontId="9" fillId="0" borderId="5" xfId="1" applyFont="1" applyFill="1" applyBorder="1" applyAlignment="1">
      <alignment horizontal="center" vertical="center"/>
    </xf>
    <xf numFmtId="169" fontId="5" fillId="0" borderId="8" xfId="1" applyFont="1" applyFill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 wrapText="1"/>
    </xf>
    <xf numFmtId="2" fontId="33" fillId="0" borderId="1" xfId="1" applyNumberFormat="1" applyFont="1" applyBorder="1" applyAlignment="1">
      <alignment horizontal="center" vertical="center"/>
    </xf>
    <xf numFmtId="169" fontId="35" fillId="8" borderId="1" xfId="4" applyFont="1" applyFill="1" applyBorder="1" applyAlignment="1">
      <alignment horizontal="center" vertical="center" wrapText="1"/>
    </xf>
    <xf numFmtId="164" fontId="29" fillId="9" borderId="1" xfId="4" applyNumberFormat="1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291960</xdr:colOff>
      <xdr:row>2</xdr:row>
      <xdr:rowOff>130680</xdr:rowOff>
    </xdr:from>
    <xdr:ext cx="906119" cy="100511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254360" y="664080"/>
          <a:ext cx="906119" cy="10051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showGridLines="0" tabSelected="1" topLeftCell="A19" workbookViewId="0">
      <selection activeCell="L49" sqref="L49"/>
    </sheetView>
  </sheetViews>
  <sheetFormatPr baseColWidth="10" defaultRowHeight="14.25"/>
  <cols>
    <col min="1" max="1" width="11" style="1" customWidth="1"/>
    <col min="2" max="2" width="35.5" style="1" customWidth="1"/>
    <col min="3" max="3" width="5.5" style="1" customWidth="1"/>
    <col min="4" max="4" width="5.625" style="1" customWidth="1"/>
    <col min="5" max="7" width="5.375" style="1" customWidth="1"/>
    <col min="8" max="8" width="4.875" style="1" customWidth="1"/>
    <col min="9" max="9" width="5" style="1" customWidth="1"/>
    <col min="10" max="10" width="5.25" style="1" customWidth="1"/>
    <col min="11" max="11" width="7.25" style="1" customWidth="1"/>
    <col min="12" max="12" width="11" style="1" customWidth="1"/>
    <col min="13" max="13" width="13.25" style="1" customWidth="1"/>
    <col min="14" max="1024" width="10.625" style="1" customWidth="1"/>
  </cols>
  <sheetData>
    <row r="1" spans="1:14" ht="27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3" customFormat="1" ht="31.15" customHeight="1">
      <c r="A3" s="90" t="s">
        <v>78</v>
      </c>
      <c r="B3" s="90"/>
      <c r="I3" s="90" t="s">
        <v>2</v>
      </c>
      <c r="J3" s="90"/>
      <c r="K3" s="90"/>
      <c r="L3" s="90"/>
      <c r="M3" s="90"/>
      <c r="N3" s="90"/>
    </row>
    <row r="4" spans="1:14" s="3" customFormat="1" ht="28.9" customHeight="1">
      <c r="A4" s="91" t="s">
        <v>80</v>
      </c>
      <c r="B4" s="91"/>
      <c r="I4" s="92" t="s">
        <v>4</v>
      </c>
      <c r="J4" s="92"/>
      <c r="K4" s="92"/>
      <c r="L4" s="92"/>
      <c r="M4" s="92"/>
      <c r="N4" s="92"/>
    </row>
    <row r="5" spans="1:14" s="3" customFormat="1" ht="36" customHeight="1">
      <c r="A5" s="91" t="s">
        <v>79</v>
      </c>
      <c r="B5" s="91"/>
      <c r="C5" s="4"/>
      <c r="D5" s="4"/>
      <c r="E5" s="4"/>
      <c r="F5" s="4"/>
      <c r="I5" s="92"/>
      <c r="J5" s="92"/>
      <c r="K5" s="92"/>
      <c r="L5" s="92"/>
      <c r="M5" s="92"/>
      <c r="N5" s="92"/>
    </row>
    <row r="6" spans="1:14" ht="19.899999999999999" customHeight="1"/>
    <row r="7" spans="1:14" ht="13.9" customHeight="1">
      <c r="A7" s="83" t="s">
        <v>6</v>
      </c>
      <c r="B7" s="83" t="s">
        <v>7</v>
      </c>
      <c r="C7" s="5"/>
      <c r="D7" s="5"/>
      <c r="E7" s="5"/>
      <c r="F7" s="5"/>
      <c r="G7" s="5"/>
      <c r="H7" s="5"/>
      <c r="I7" s="5"/>
      <c r="J7" s="5"/>
      <c r="K7" s="6"/>
      <c r="L7" s="84" t="s">
        <v>8</v>
      </c>
      <c r="M7" s="86" t="s">
        <v>9</v>
      </c>
      <c r="N7" s="86"/>
    </row>
    <row r="8" spans="1:14" ht="14.45" customHeight="1">
      <c r="A8" s="83"/>
      <c r="B8" s="83"/>
      <c r="C8" s="7">
        <v>1</v>
      </c>
      <c r="D8" s="7">
        <v>2</v>
      </c>
      <c r="E8" s="7">
        <v>3</v>
      </c>
      <c r="F8" s="7">
        <v>4</v>
      </c>
      <c r="G8" s="7" t="s">
        <v>10</v>
      </c>
      <c r="H8" s="7">
        <v>5</v>
      </c>
      <c r="I8" s="7">
        <v>6</v>
      </c>
      <c r="J8" s="64">
        <v>7</v>
      </c>
      <c r="K8" s="66">
        <v>8</v>
      </c>
      <c r="L8" s="85"/>
      <c r="M8" s="8" t="s">
        <v>11</v>
      </c>
      <c r="N8" s="8" t="s">
        <v>12</v>
      </c>
    </row>
    <row r="9" spans="1:14" s="3" customFormat="1" ht="18.600000000000001" customHeight="1">
      <c r="A9" s="9" t="s">
        <v>13</v>
      </c>
      <c r="B9" s="10" t="s">
        <v>14</v>
      </c>
      <c r="C9" s="11"/>
      <c r="D9" s="11"/>
      <c r="E9" s="12"/>
      <c r="F9" s="12"/>
      <c r="G9" s="12"/>
      <c r="H9" s="12"/>
      <c r="I9" s="11"/>
      <c r="J9" s="12"/>
      <c r="K9" s="65"/>
      <c r="L9" s="13">
        <f>C9+D9+E9+F9+G9+H9+I9+J9+K9</f>
        <v>0</v>
      </c>
      <c r="M9" s="68">
        <v>33</v>
      </c>
      <c r="N9" s="68">
        <f>M9*L9</f>
        <v>0</v>
      </c>
    </row>
    <row r="10" spans="1:14" s="3" customFormat="1" ht="18.600000000000001" customHeight="1">
      <c r="A10" s="9" t="s">
        <v>15</v>
      </c>
      <c r="B10" s="10" t="s">
        <v>16</v>
      </c>
      <c r="C10" s="11"/>
      <c r="D10" s="11"/>
      <c r="E10" s="12"/>
      <c r="F10" s="12"/>
      <c r="G10" s="12"/>
      <c r="H10" s="12"/>
      <c r="I10" s="12"/>
      <c r="J10" s="12"/>
      <c r="K10" s="12"/>
      <c r="L10" s="13">
        <f t="shared" ref="L10:L19" si="0">C10+D10+E10+F10+G10+H10+I10+J10+K10</f>
        <v>0</v>
      </c>
      <c r="M10" s="68">
        <v>33</v>
      </c>
      <c r="N10" s="68">
        <f t="shared" ref="N10:N19" si="1">M10*L10</f>
        <v>0</v>
      </c>
    </row>
    <row r="11" spans="1:14" s="3" customFormat="1" ht="18.600000000000001" customHeight="1">
      <c r="A11" s="9" t="s">
        <v>17</v>
      </c>
      <c r="B11" s="10" t="s">
        <v>18</v>
      </c>
      <c r="C11" s="11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68">
        <v>35.5</v>
      </c>
      <c r="N11" s="68">
        <f t="shared" si="1"/>
        <v>0</v>
      </c>
    </row>
    <row r="12" spans="1:14" s="3" customFormat="1" ht="18.600000000000001" customHeight="1">
      <c r="A12" s="9" t="s">
        <v>19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68">
        <v>38.5</v>
      </c>
      <c r="N12" s="68">
        <f t="shared" si="1"/>
        <v>0</v>
      </c>
    </row>
    <row r="13" spans="1:14" s="3" customFormat="1" ht="18.600000000000001" customHeight="1">
      <c r="A13" s="9" t="s">
        <v>21</v>
      </c>
      <c r="B13" s="15" t="s">
        <v>22</v>
      </c>
      <c r="C13" s="11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69">
        <v>58</v>
      </c>
      <c r="N13" s="68">
        <f t="shared" si="1"/>
        <v>0</v>
      </c>
    </row>
    <row r="14" spans="1:14" s="3" customFormat="1" ht="18.600000000000001" customHeight="1">
      <c r="A14" s="9" t="s">
        <v>23</v>
      </c>
      <c r="B14" s="10" t="s">
        <v>24</v>
      </c>
      <c r="C14" s="11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68">
        <v>70</v>
      </c>
      <c r="N14" s="68">
        <f t="shared" si="1"/>
        <v>0</v>
      </c>
    </row>
    <row r="15" spans="1:14" s="3" customFormat="1" ht="18.600000000000001" customHeight="1">
      <c r="A15" s="9" t="s">
        <v>25</v>
      </c>
      <c r="B15" s="10" t="s">
        <v>26</v>
      </c>
      <c r="C15" s="11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68">
        <v>44</v>
      </c>
      <c r="N15" s="68">
        <f t="shared" si="1"/>
        <v>0</v>
      </c>
    </row>
    <row r="16" spans="1:14" s="3" customFormat="1" ht="18.600000000000001" customHeight="1">
      <c r="A16" s="9" t="s">
        <v>27</v>
      </c>
      <c r="B16" s="10" t="s">
        <v>28</v>
      </c>
      <c r="C16" s="11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68">
        <v>46.5</v>
      </c>
      <c r="N16" s="68">
        <f t="shared" si="1"/>
        <v>0</v>
      </c>
    </row>
    <row r="17" spans="1:16" s="3" customFormat="1" ht="18.600000000000001" customHeight="1">
      <c r="A17" s="9" t="s">
        <v>29</v>
      </c>
      <c r="B17" s="10" t="s">
        <v>30</v>
      </c>
      <c r="C17" s="11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M17" s="68">
        <v>60</v>
      </c>
      <c r="N17" s="68">
        <f t="shared" si="1"/>
        <v>0</v>
      </c>
    </row>
    <row r="18" spans="1:16" s="3" customFormat="1" ht="18.600000000000001" customHeight="1">
      <c r="A18" s="9" t="s">
        <v>31</v>
      </c>
      <c r="B18" s="17" t="s">
        <v>32</v>
      </c>
      <c r="C18" s="11"/>
      <c r="D18" s="12"/>
      <c r="E18" s="12"/>
      <c r="F18" s="12"/>
      <c r="G18" s="18"/>
      <c r="H18" s="12"/>
      <c r="I18" s="12"/>
      <c r="J18" s="12"/>
      <c r="K18" s="12"/>
      <c r="L18" s="13">
        <f t="shared" si="0"/>
        <v>0</v>
      </c>
      <c r="M18" s="69">
        <v>36.5</v>
      </c>
      <c r="N18" s="68">
        <f t="shared" si="1"/>
        <v>0</v>
      </c>
    </row>
    <row r="19" spans="1:16" s="3" customFormat="1" ht="18.600000000000001" customHeight="1">
      <c r="A19" s="9" t="s">
        <v>33</v>
      </c>
      <c r="B19" s="17" t="s">
        <v>34</v>
      </c>
      <c r="C19" s="11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M19" s="69">
        <v>52.5</v>
      </c>
      <c r="N19" s="68">
        <f t="shared" si="1"/>
        <v>0</v>
      </c>
    </row>
    <row r="20" spans="1:16" customFormat="1" ht="18.600000000000001" customHeight="1"/>
    <row r="21" spans="1:16" s="3" customFormat="1" ht="23.45" customHeight="1">
      <c r="A21" s="9" t="s">
        <v>19</v>
      </c>
      <c r="B21" s="19" t="s">
        <v>35</v>
      </c>
      <c r="C21" s="11"/>
      <c r="D21" s="12"/>
      <c r="E21" s="12"/>
      <c r="F21" s="12"/>
      <c r="G21" s="12"/>
      <c r="H21" s="12"/>
      <c r="I21" s="12"/>
      <c r="J21" s="12"/>
      <c r="K21" s="12"/>
      <c r="L21" s="13">
        <f>SUM(C21:K21)</f>
        <v>0</v>
      </c>
      <c r="M21" s="68">
        <v>30</v>
      </c>
      <c r="N21" s="68">
        <f>M21*L21</f>
        <v>0</v>
      </c>
    </row>
    <row r="22" spans="1:16" s="3" customFormat="1" ht="25.7" customHeight="1">
      <c r="A22" s="9" t="s">
        <v>36</v>
      </c>
      <c r="B22" s="20" t="s">
        <v>37</v>
      </c>
      <c r="C22" s="11"/>
      <c r="D22" s="12"/>
      <c r="E22" s="12"/>
      <c r="F22" s="12"/>
      <c r="G22" s="12"/>
      <c r="H22" s="12"/>
      <c r="I22" s="12"/>
      <c r="J22" s="72"/>
      <c r="K22" s="72"/>
      <c r="L22" s="73">
        <f>SUM(C22:K22)</f>
        <v>0</v>
      </c>
      <c r="M22" s="69">
        <v>50</v>
      </c>
      <c r="N22" s="68">
        <f>M22*L22</f>
        <v>0</v>
      </c>
    </row>
    <row r="23" spans="1:16" s="3" customFormat="1" ht="18.600000000000001" customHeight="1">
      <c r="B23" s="21"/>
      <c r="J23" s="78" t="s">
        <v>76</v>
      </c>
      <c r="K23" s="78"/>
      <c r="L23" s="78"/>
      <c r="M23" s="23"/>
      <c r="N23" s="71">
        <f>SUM(N9:N22)</f>
        <v>0</v>
      </c>
    </row>
    <row r="24" spans="1:16" ht="18.600000000000001" customHeight="1">
      <c r="A24" s="83" t="s">
        <v>6</v>
      </c>
      <c r="B24" s="83" t="s">
        <v>38</v>
      </c>
      <c r="C24" s="5"/>
      <c r="D24" s="5"/>
      <c r="E24" s="5"/>
      <c r="F24" s="5"/>
      <c r="G24" s="5"/>
      <c r="H24" s="5"/>
      <c r="I24" s="5"/>
      <c r="J24" s="74"/>
      <c r="K24" s="87" t="s">
        <v>8</v>
      </c>
      <c r="L24" s="88" t="s">
        <v>39</v>
      </c>
      <c r="M24" s="86"/>
    </row>
    <row r="25" spans="1:16" ht="18.600000000000001" customHeight="1">
      <c r="A25" s="83"/>
      <c r="B25" s="83"/>
      <c r="C25" s="7">
        <v>1</v>
      </c>
      <c r="D25" s="7">
        <v>2</v>
      </c>
      <c r="E25" s="7">
        <v>3</v>
      </c>
      <c r="F25" s="7">
        <v>4</v>
      </c>
      <c r="G25" s="7" t="s">
        <v>10</v>
      </c>
      <c r="H25" s="7">
        <v>5</v>
      </c>
      <c r="I25" s="7">
        <v>6</v>
      </c>
      <c r="J25" s="7">
        <v>7</v>
      </c>
      <c r="K25" s="84"/>
      <c r="L25" s="8" t="s">
        <v>11</v>
      </c>
      <c r="M25" s="8" t="s">
        <v>12</v>
      </c>
      <c r="P25" s="25"/>
    </row>
    <row r="26" spans="1:16" s="3" customFormat="1" ht="18.600000000000001" customHeight="1">
      <c r="A26" s="9" t="s">
        <v>40</v>
      </c>
      <c r="B26" s="10" t="s">
        <v>41</v>
      </c>
      <c r="C26" s="26"/>
      <c r="D26" s="26"/>
      <c r="E26" s="26"/>
      <c r="F26" s="27"/>
      <c r="G26" s="28"/>
      <c r="H26" s="27"/>
      <c r="I26" s="27"/>
      <c r="J26" s="27"/>
      <c r="K26" s="13">
        <f>SUM(C26:J26)</f>
        <v>0</v>
      </c>
      <c r="L26" s="68">
        <v>30</v>
      </c>
      <c r="M26" s="29">
        <f>L26*K26</f>
        <v>0</v>
      </c>
    </row>
    <row r="27" spans="1:16" s="3" customFormat="1" ht="18.600000000000001" customHeight="1">
      <c r="A27" s="9" t="s">
        <v>42</v>
      </c>
      <c r="B27" s="17" t="s">
        <v>14</v>
      </c>
      <c r="C27" s="26"/>
      <c r="D27" s="26"/>
      <c r="E27" s="26"/>
      <c r="F27" s="27"/>
      <c r="G27" s="27"/>
      <c r="H27" s="27"/>
      <c r="I27" s="27"/>
      <c r="J27" s="27"/>
      <c r="K27" s="13">
        <f t="shared" ref="K27:K31" si="2">SUM(C27:J27)</f>
        <v>0</v>
      </c>
      <c r="L27" s="69">
        <v>33</v>
      </c>
      <c r="M27" s="29">
        <f t="shared" ref="M27:M31" si="3">L27*K27</f>
        <v>0</v>
      </c>
    </row>
    <row r="28" spans="1:16" s="3" customFormat="1" ht="18.600000000000001" customHeight="1">
      <c r="A28" s="9" t="s">
        <v>43</v>
      </c>
      <c r="B28" s="17" t="s">
        <v>44</v>
      </c>
      <c r="C28" s="26"/>
      <c r="D28" s="26"/>
      <c r="E28" s="26"/>
      <c r="F28" s="27"/>
      <c r="G28" s="27"/>
      <c r="H28" s="27"/>
      <c r="I28" s="27"/>
      <c r="J28" s="27"/>
      <c r="K28" s="13">
        <f t="shared" si="2"/>
        <v>0</v>
      </c>
      <c r="L28" s="69">
        <v>40</v>
      </c>
      <c r="M28" s="29">
        <f t="shared" si="3"/>
        <v>0</v>
      </c>
    </row>
    <row r="29" spans="1:16" s="3" customFormat="1" ht="18.600000000000001" customHeight="1">
      <c r="A29" s="30" t="s">
        <v>45</v>
      </c>
      <c r="B29" s="17" t="s">
        <v>46</v>
      </c>
      <c r="C29" s="26"/>
      <c r="D29" s="26"/>
      <c r="E29" s="31"/>
      <c r="F29" s="27"/>
      <c r="G29" s="27"/>
      <c r="H29" s="27"/>
      <c r="I29" s="27"/>
      <c r="J29" s="27"/>
      <c r="K29" s="13">
        <f t="shared" si="2"/>
        <v>0</v>
      </c>
      <c r="L29" s="68">
        <v>45</v>
      </c>
      <c r="M29" s="29">
        <f t="shared" si="3"/>
        <v>0</v>
      </c>
    </row>
    <row r="30" spans="1:16" s="3" customFormat="1" ht="18.600000000000001" customHeight="1">
      <c r="A30" s="9" t="s">
        <v>47</v>
      </c>
      <c r="B30" s="10" t="s">
        <v>48</v>
      </c>
      <c r="C30" s="26"/>
      <c r="D30" s="26"/>
      <c r="E30" s="26"/>
      <c r="F30" s="27"/>
      <c r="G30" s="27"/>
      <c r="H30" s="27"/>
      <c r="I30" s="27"/>
      <c r="J30" s="27"/>
      <c r="K30" s="13">
        <f t="shared" si="2"/>
        <v>0</v>
      </c>
      <c r="L30" s="68">
        <v>42</v>
      </c>
      <c r="M30" s="29">
        <f t="shared" si="3"/>
        <v>0</v>
      </c>
    </row>
    <row r="31" spans="1:16" s="3" customFormat="1" ht="18.600000000000001" customHeight="1">
      <c r="A31" s="9" t="s">
        <v>49</v>
      </c>
      <c r="B31" s="32" t="s">
        <v>50</v>
      </c>
      <c r="C31" s="33"/>
      <c r="D31" s="33"/>
      <c r="E31" s="33"/>
      <c r="F31" s="34"/>
      <c r="G31" s="34"/>
      <c r="H31" s="34"/>
      <c r="I31" s="34"/>
      <c r="J31" s="76"/>
      <c r="K31" s="73">
        <f t="shared" si="2"/>
        <v>0</v>
      </c>
      <c r="L31" s="77">
        <v>55</v>
      </c>
      <c r="M31" s="29">
        <f t="shared" si="3"/>
        <v>0</v>
      </c>
    </row>
    <row r="32" spans="1:16" ht="17.45" customHeight="1">
      <c r="A32" s="35"/>
      <c r="B32" s="21"/>
      <c r="J32" s="78" t="s">
        <v>51</v>
      </c>
      <c r="K32" s="78"/>
      <c r="L32" s="78"/>
      <c r="M32" s="75">
        <f>SUM(M26:M31)</f>
        <v>0</v>
      </c>
    </row>
    <row r="33" spans="1:16" ht="15" customHeight="1">
      <c r="A33" s="3"/>
      <c r="J33" s="36"/>
      <c r="K33" s="36"/>
      <c r="L33" s="36"/>
      <c r="M33" s="37"/>
    </row>
    <row r="34" spans="1:16">
      <c r="A34" s="38" t="s">
        <v>6</v>
      </c>
      <c r="B34" s="39" t="s">
        <v>52</v>
      </c>
      <c r="C34" s="40" t="s">
        <v>53</v>
      </c>
      <c r="D34" s="41" t="s">
        <v>54</v>
      </c>
      <c r="E34" s="41" t="s">
        <v>55</v>
      </c>
      <c r="F34" s="41" t="s">
        <v>56</v>
      </c>
      <c r="G34" s="41" t="s">
        <v>57</v>
      </c>
      <c r="H34" s="42" t="s">
        <v>58</v>
      </c>
      <c r="I34" s="43" t="s">
        <v>59</v>
      </c>
      <c r="J34" s="43" t="s">
        <v>60</v>
      </c>
      <c r="K34" s="43" t="s">
        <v>12</v>
      </c>
    </row>
    <row r="35" spans="1:16">
      <c r="A35" s="38"/>
      <c r="B35" s="44" t="s">
        <v>61</v>
      </c>
      <c r="C35" s="45">
        <v>16</v>
      </c>
      <c r="D35" s="45">
        <v>17.5</v>
      </c>
      <c r="E35" s="45">
        <v>19</v>
      </c>
      <c r="F35" s="46">
        <v>20</v>
      </c>
      <c r="G35" s="46">
        <v>21.5</v>
      </c>
      <c r="H35" s="47">
        <v>23</v>
      </c>
      <c r="I35" s="43"/>
      <c r="J35" s="43"/>
      <c r="K35" s="43"/>
    </row>
    <row r="36" spans="1:16" ht="36">
      <c r="A36" s="48" t="s">
        <v>62</v>
      </c>
      <c r="B36" s="49" t="s">
        <v>63</v>
      </c>
      <c r="C36" s="40"/>
      <c r="D36" s="41"/>
      <c r="E36" s="41"/>
      <c r="F36" s="97">
        <v>2</v>
      </c>
      <c r="G36" s="41"/>
      <c r="H36" s="42"/>
      <c r="I36" s="50">
        <f>SUM(C36:H36)</f>
        <v>2</v>
      </c>
      <c r="J36" s="70">
        <v>17.5</v>
      </c>
      <c r="K36" s="67">
        <f>J36*I36</f>
        <v>35</v>
      </c>
    </row>
    <row r="37" spans="1:16" ht="27" customHeight="1">
      <c r="A37" s="9" t="s">
        <v>64</v>
      </c>
      <c r="B37" s="51" t="s">
        <v>65</v>
      </c>
      <c r="C37" s="40"/>
      <c r="D37" s="41"/>
      <c r="E37" s="41"/>
      <c r="F37" s="41"/>
      <c r="G37" s="41"/>
      <c r="H37" s="41"/>
      <c r="I37" s="50">
        <f>SUM(C37:H37)</f>
        <v>0</v>
      </c>
      <c r="J37" s="70">
        <v>26</v>
      </c>
      <c r="K37" s="67">
        <f>J37*I37</f>
        <v>0</v>
      </c>
    </row>
    <row r="39" spans="1:16" ht="16.149999999999999" customHeight="1">
      <c r="C39" s="79" t="s">
        <v>66</v>
      </c>
      <c r="D39" s="79"/>
      <c r="E39" s="79"/>
      <c r="F39" s="79"/>
      <c r="G39" s="79"/>
      <c r="H39" s="79"/>
      <c r="I39" s="43" t="s">
        <v>59</v>
      </c>
      <c r="J39" s="43" t="s">
        <v>60</v>
      </c>
      <c r="K39" s="43" t="s">
        <v>12</v>
      </c>
      <c r="O39" s="1" t="s">
        <v>77</v>
      </c>
    </row>
    <row r="40" spans="1:16" ht="33" customHeight="1">
      <c r="A40" s="9" t="s">
        <v>67</v>
      </c>
      <c r="B40" s="52" t="s">
        <v>68</v>
      </c>
      <c r="C40" s="80"/>
      <c r="D40" s="81"/>
      <c r="E40" s="81"/>
      <c r="F40" s="81"/>
      <c r="G40" s="81"/>
      <c r="H40" s="82"/>
      <c r="I40" s="98">
        <v>1</v>
      </c>
      <c r="J40" s="70">
        <v>12</v>
      </c>
      <c r="K40" s="67">
        <f>I40*J40</f>
        <v>12</v>
      </c>
      <c r="M40" s="53" t="s">
        <v>69</v>
      </c>
      <c r="N40" s="54">
        <f>N23+M32+K36+K37+K40</f>
        <v>47</v>
      </c>
      <c r="O40" s="95">
        <f>N40*30/100</f>
        <v>14.1</v>
      </c>
      <c r="P40" s="96">
        <f>N40-O40</f>
        <v>32.9</v>
      </c>
    </row>
    <row r="42" spans="1:16" ht="15.75">
      <c r="A42" s="55" t="s">
        <v>70</v>
      </c>
    </row>
  </sheetData>
  <mergeCells count="18">
    <mergeCell ref="A1:N1"/>
    <mergeCell ref="A3:B3"/>
    <mergeCell ref="I3:N3"/>
    <mergeCell ref="A4:B4"/>
    <mergeCell ref="I4:N5"/>
    <mergeCell ref="A5:B5"/>
    <mergeCell ref="M7:N7"/>
    <mergeCell ref="A24:A25"/>
    <mergeCell ref="B24:B25"/>
    <mergeCell ref="K24:K25"/>
    <mergeCell ref="L24:M24"/>
    <mergeCell ref="J32:L32"/>
    <mergeCell ref="C39:H39"/>
    <mergeCell ref="C40:H40"/>
    <mergeCell ref="A7:A8"/>
    <mergeCell ref="B7:B8"/>
    <mergeCell ref="L7:L8"/>
    <mergeCell ref="J23:L23"/>
  </mergeCells>
  <printOptions horizontalCentered="1"/>
  <pageMargins left="0" right="0" top="0.59055118110236227" bottom="0.59055118110236227" header="0" footer="0"/>
  <pageSetup paperSize="9"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workbookViewId="0"/>
  </sheetViews>
  <sheetFormatPr baseColWidth="10" defaultRowHeight="18.600000000000001" customHeight="1"/>
  <cols>
    <col min="1" max="1" width="11" style="1" customWidth="1"/>
    <col min="2" max="2" width="38.625" style="1" customWidth="1"/>
    <col min="3" max="3" width="5.5" style="1" customWidth="1"/>
    <col min="4" max="4" width="5.625" style="1" customWidth="1"/>
    <col min="5" max="7" width="5.375" style="1" customWidth="1"/>
    <col min="8" max="8" width="4.875" style="1" customWidth="1"/>
    <col min="9" max="9" width="5" style="1" customWidth="1"/>
    <col min="10" max="10" width="5.25" style="1" customWidth="1"/>
    <col min="11" max="11" width="7.25" style="1" customWidth="1"/>
    <col min="12" max="12" width="11" style="1" customWidth="1"/>
    <col min="13" max="13" width="10.75" style="1" customWidth="1"/>
    <col min="14" max="1024" width="10.625" style="1" customWidth="1"/>
  </cols>
  <sheetData>
    <row r="1" spans="1:13" ht="27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31.15" customHeight="1">
      <c r="A3" s="90" t="s">
        <v>1</v>
      </c>
      <c r="B3" s="90"/>
      <c r="H3" s="56" t="s">
        <v>2</v>
      </c>
      <c r="I3" s="57"/>
      <c r="J3" s="57"/>
      <c r="K3" s="57"/>
      <c r="L3" s="57"/>
      <c r="M3" s="58"/>
    </row>
    <row r="4" spans="1:13" s="3" customFormat="1" ht="28.9" customHeight="1">
      <c r="A4" s="91" t="s">
        <v>3</v>
      </c>
      <c r="B4" s="91"/>
      <c r="H4" s="92" t="s">
        <v>4</v>
      </c>
      <c r="I4" s="92"/>
      <c r="J4" s="92"/>
      <c r="K4" s="92"/>
      <c r="L4" s="92"/>
      <c r="M4" s="92"/>
    </row>
    <row r="5" spans="1:13" s="3" customFormat="1" ht="36" customHeight="1">
      <c r="A5" s="91" t="s">
        <v>5</v>
      </c>
      <c r="B5" s="91"/>
      <c r="C5" s="4"/>
      <c r="D5" s="4"/>
      <c r="E5" s="4"/>
      <c r="F5" s="4"/>
      <c r="H5" s="92"/>
      <c r="I5" s="92"/>
      <c r="J5" s="92"/>
      <c r="K5" s="92"/>
      <c r="L5" s="92"/>
      <c r="M5" s="92"/>
    </row>
    <row r="6" spans="1:13" ht="45.6" customHeight="1"/>
    <row r="7" spans="1:13" ht="15" customHeight="1">
      <c r="A7" s="83" t="s">
        <v>6</v>
      </c>
      <c r="B7" s="83" t="s">
        <v>7</v>
      </c>
      <c r="C7" s="5"/>
      <c r="D7" s="5"/>
      <c r="E7" s="5"/>
      <c r="F7" s="5"/>
      <c r="G7" s="5"/>
      <c r="H7" s="5"/>
      <c r="I7" s="5"/>
      <c r="J7" s="5"/>
      <c r="K7" s="84" t="s">
        <v>8</v>
      </c>
      <c r="L7" s="86" t="s">
        <v>71</v>
      </c>
      <c r="M7" s="86"/>
    </row>
    <row r="8" spans="1:13" ht="11.1" customHeight="1">
      <c r="A8" s="83"/>
      <c r="B8" s="83"/>
      <c r="C8" s="7">
        <v>1</v>
      </c>
      <c r="D8" s="7">
        <v>2</v>
      </c>
      <c r="E8" s="7">
        <v>3</v>
      </c>
      <c r="F8" s="7">
        <v>4</v>
      </c>
      <c r="G8" s="7" t="s">
        <v>10</v>
      </c>
      <c r="H8" s="7">
        <v>5</v>
      </c>
      <c r="I8" s="7">
        <v>6</v>
      </c>
      <c r="J8" s="7">
        <v>7</v>
      </c>
      <c r="K8" s="84"/>
      <c r="L8" s="8" t="s">
        <v>11</v>
      </c>
      <c r="M8" s="8" t="s">
        <v>12</v>
      </c>
    </row>
    <row r="9" spans="1:13" s="3" customFormat="1" ht="18.600000000000001" customHeight="1">
      <c r="A9" s="9" t="s">
        <v>13</v>
      </c>
      <c r="B9" s="10" t="s">
        <v>14</v>
      </c>
      <c r="C9" s="11"/>
      <c r="D9" s="11"/>
      <c r="E9" s="12"/>
      <c r="F9" s="12"/>
      <c r="G9" s="12"/>
      <c r="H9" s="12"/>
      <c r="I9" s="11"/>
      <c r="J9" s="12"/>
      <c r="K9" s="13">
        <v>0</v>
      </c>
      <c r="L9" s="14">
        <v>33</v>
      </c>
      <c r="M9" s="14">
        <v>0</v>
      </c>
    </row>
    <row r="10" spans="1:13" s="3" customFormat="1" ht="18.600000000000001" customHeight="1">
      <c r="A10" s="9" t="s">
        <v>15</v>
      </c>
      <c r="B10" s="10" t="s">
        <v>72</v>
      </c>
      <c r="C10" s="11"/>
      <c r="D10" s="11"/>
      <c r="E10" s="12"/>
      <c r="F10" s="12"/>
      <c r="G10" s="12"/>
      <c r="H10" s="12"/>
      <c r="I10" s="12"/>
      <c r="J10" s="12"/>
      <c r="K10" s="13">
        <v>0</v>
      </c>
      <c r="L10" s="14">
        <v>33</v>
      </c>
      <c r="M10" s="14">
        <v>0</v>
      </c>
    </row>
    <row r="11" spans="1:13" s="3" customFormat="1" ht="18.600000000000001" customHeight="1">
      <c r="A11" s="9" t="s">
        <v>17</v>
      </c>
      <c r="B11" s="10" t="s">
        <v>18</v>
      </c>
      <c r="C11" s="11"/>
      <c r="D11" s="12"/>
      <c r="E11" s="12"/>
      <c r="F11" s="12"/>
      <c r="G11" s="12"/>
      <c r="H11" s="12"/>
      <c r="I11" s="12"/>
      <c r="J11" s="12"/>
      <c r="K11" s="13">
        <v>0</v>
      </c>
      <c r="L11" s="14">
        <v>35.5</v>
      </c>
      <c r="M11" s="14">
        <v>0</v>
      </c>
    </row>
    <row r="12" spans="1:13" s="3" customFormat="1" ht="18.600000000000001" customHeight="1">
      <c r="A12" s="9" t="s">
        <v>19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  <c r="K12" s="13">
        <v>0</v>
      </c>
      <c r="L12" s="14">
        <v>38.5</v>
      </c>
      <c r="M12" s="14">
        <v>0</v>
      </c>
    </row>
    <row r="13" spans="1:13" s="3" customFormat="1" ht="18.600000000000001" customHeight="1">
      <c r="A13" s="9" t="s">
        <v>23</v>
      </c>
      <c r="B13" s="10" t="s">
        <v>24</v>
      </c>
      <c r="C13" s="11"/>
      <c r="D13" s="12"/>
      <c r="E13" s="12"/>
      <c r="F13" s="12"/>
      <c r="G13" s="12"/>
      <c r="H13" s="12"/>
      <c r="I13" s="12"/>
      <c r="J13" s="12"/>
      <c r="K13" s="13">
        <v>0</v>
      </c>
      <c r="L13" s="14">
        <v>70</v>
      </c>
      <c r="M13" s="14">
        <v>0</v>
      </c>
    </row>
    <row r="14" spans="1:13" s="3" customFormat="1" ht="18.600000000000001" customHeight="1">
      <c r="A14" s="9" t="s">
        <v>31</v>
      </c>
      <c r="B14" s="17" t="s">
        <v>32</v>
      </c>
      <c r="C14" s="11"/>
      <c r="D14" s="12"/>
      <c r="E14" s="12"/>
      <c r="F14" s="12"/>
      <c r="G14" s="18"/>
      <c r="H14" s="12"/>
      <c r="I14" s="12"/>
      <c r="J14" s="12"/>
      <c r="K14" s="13">
        <v>0</v>
      </c>
      <c r="L14" s="16">
        <v>36.5</v>
      </c>
      <c r="M14" s="14">
        <v>0</v>
      </c>
    </row>
    <row r="15" spans="1:13" s="3" customFormat="1" ht="18.600000000000001" customHeight="1">
      <c r="A15" s="9" t="s">
        <v>33</v>
      </c>
      <c r="B15" s="17" t="s">
        <v>34</v>
      </c>
      <c r="C15" s="11"/>
      <c r="D15" s="12"/>
      <c r="E15" s="12"/>
      <c r="F15" s="12"/>
      <c r="G15" s="12"/>
      <c r="H15" s="12"/>
      <c r="I15" s="12"/>
      <c r="J15" s="12"/>
      <c r="K15" s="13">
        <v>0</v>
      </c>
      <c r="L15" s="16">
        <v>52.5</v>
      </c>
      <c r="M15" s="14">
        <v>0</v>
      </c>
    </row>
    <row r="16" spans="1:13" s="3" customFormat="1" ht="18.600000000000001" customHeight="1">
      <c r="B16" s="21"/>
      <c r="K16" s="22"/>
      <c r="L16" s="23"/>
      <c r="M16" s="24">
        <v>0</v>
      </c>
    </row>
    <row r="17" spans="1:16" ht="18.600000000000001" customHeight="1">
      <c r="B17" s="55"/>
      <c r="K17" s="59"/>
      <c r="L17" s="59"/>
      <c r="M17" s="37"/>
    </row>
    <row r="19" spans="1:16" ht="18.600000000000001" customHeight="1">
      <c r="A19" s="83" t="s">
        <v>6</v>
      </c>
      <c r="B19" s="83" t="s">
        <v>38</v>
      </c>
      <c r="C19" s="5"/>
      <c r="D19" s="5"/>
      <c r="E19" s="5"/>
      <c r="F19" s="5"/>
      <c r="G19" s="5"/>
      <c r="H19" s="5"/>
      <c r="I19" s="5"/>
      <c r="J19" s="5"/>
      <c r="K19" s="84" t="s">
        <v>8</v>
      </c>
      <c r="L19" s="86" t="s">
        <v>39</v>
      </c>
      <c r="M19" s="86"/>
    </row>
    <row r="20" spans="1:16" ht="18.600000000000001" customHeight="1">
      <c r="A20" s="83"/>
      <c r="B20" s="83"/>
      <c r="C20" s="7">
        <v>1</v>
      </c>
      <c r="D20" s="7">
        <v>2</v>
      </c>
      <c r="E20" s="7">
        <v>3</v>
      </c>
      <c r="F20" s="7">
        <v>4</v>
      </c>
      <c r="G20" s="7" t="s">
        <v>10</v>
      </c>
      <c r="H20" s="7">
        <v>5</v>
      </c>
      <c r="I20" s="7">
        <v>6</v>
      </c>
      <c r="J20" s="7">
        <v>7</v>
      </c>
      <c r="K20" s="84"/>
      <c r="L20" s="8" t="s">
        <v>11</v>
      </c>
      <c r="M20" s="8" t="s">
        <v>12</v>
      </c>
    </row>
    <row r="21" spans="1:16" s="3" customFormat="1" ht="18.600000000000001" customHeight="1">
      <c r="A21" s="9" t="s">
        <v>40</v>
      </c>
      <c r="B21" s="10" t="s">
        <v>41</v>
      </c>
      <c r="C21" s="26"/>
      <c r="D21" s="26"/>
      <c r="E21" s="26"/>
      <c r="F21" s="27"/>
      <c r="G21" s="28"/>
      <c r="H21" s="27"/>
      <c r="I21" s="27"/>
      <c r="J21" s="27"/>
      <c r="K21" s="13">
        <v>0</v>
      </c>
      <c r="L21" s="14">
        <v>30</v>
      </c>
      <c r="M21" s="29">
        <v>0</v>
      </c>
    </row>
    <row r="22" spans="1:16" s="3" customFormat="1" ht="18.600000000000001" customHeight="1">
      <c r="A22" s="9" t="s">
        <v>42</v>
      </c>
      <c r="B22" s="15" t="s">
        <v>73</v>
      </c>
      <c r="C22" s="26"/>
      <c r="D22" s="26"/>
      <c r="E22" s="26"/>
      <c r="F22" s="27"/>
      <c r="G22" s="27"/>
      <c r="H22" s="27"/>
      <c r="I22" s="27"/>
      <c r="J22" s="27"/>
      <c r="K22" s="13">
        <v>0</v>
      </c>
      <c r="L22" s="16">
        <v>33</v>
      </c>
      <c r="M22" s="29">
        <v>0</v>
      </c>
      <c r="P22" s="60"/>
    </row>
    <row r="23" spans="1:16" s="3" customFormat="1" ht="18.600000000000001" customHeight="1">
      <c r="A23" s="9" t="s">
        <v>31</v>
      </c>
      <c r="B23" s="17" t="s">
        <v>74</v>
      </c>
      <c r="C23" s="11"/>
      <c r="D23" s="12"/>
      <c r="E23" s="12"/>
      <c r="F23" s="12"/>
      <c r="G23" s="61"/>
      <c r="H23" s="12"/>
      <c r="I23" s="12"/>
      <c r="J23" s="12"/>
      <c r="K23" s="13">
        <v>0</v>
      </c>
      <c r="L23" s="16">
        <v>36.5</v>
      </c>
      <c r="M23" s="14">
        <v>0</v>
      </c>
    </row>
    <row r="24" spans="1:16" s="3" customFormat="1" ht="18.600000000000001" customHeight="1">
      <c r="A24" s="30" t="s">
        <v>45</v>
      </c>
      <c r="B24" s="17" t="s">
        <v>46</v>
      </c>
      <c r="C24" s="11"/>
      <c r="D24" s="12"/>
      <c r="E24" s="12"/>
      <c r="F24" s="12"/>
      <c r="G24" s="12"/>
      <c r="H24" s="12"/>
      <c r="I24" s="12"/>
      <c r="J24" s="12"/>
      <c r="K24" s="13">
        <v>0</v>
      </c>
      <c r="L24" s="16">
        <v>52.5</v>
      </c>
      <c r="M24" s="14">
        <v>0</v>
      </c>
    </row>
    <row r="25" spans="1:16" ht="17.45" customHeight="1">
      <c r="A25" s="35"/>
      <c r="B25" s="21"/>
      <c r="J25" s="93" t="s">
        <v>51</v>
      </c>
      <c r="K25" s="93"/>
      <c r="L25" s="93"/>
      <c r="M25" s="24">
        <v>0</v>
      </c>
    </row>
    <row r="26" spans="1:16" ht="15" customHeight="1">
      <c r="A26" s="55" t="s">
        <v>70</v>
      </c>
      <c r="J26" s="36"/>
      <c r="K26" s="36"/>
      <c r="L26" s="36"/>
      <c r="M26" s="37"/>
    </row>
    <row r="27" spans="1:16" ht="25.7" customHeight="1">
      <c r="A27" s="62" t="s">
        <v>75</v>
      </c>
      <c r="L27" s="63" t="s">
        <v>12</v>
      </c>
      <c r="M27" s="54">
        <v>0</v>
      </c>
    </row>
    <row r="28" spans="1:16" ht="14.25"/>
    <row r="29" spans="1:16" ht="27" customHeight="1"/>
    <row r="30" spans="1:16" ht="14.25"/>
    <row r="31" spans="1:16" ht="16.899999999999999" customHeight="1"/>
    <row r="32" spans="1:16" ht="19.899999999999999" customHeight="1"/>
    <row r="33" ht="14.25"/>
    <row r="34" ht="16.149999999999999" customHeight="1"/>
  </sheetData>
  <mergeCells count="14">
    <mergeCell ref="A7:A8"/>
    <mergeCell ref="B7:B8"/>
    <mergeCell ref="K7:K8"/>
    <mergeCell ref="L7:M7"/>
    <mergeCell ref="A1:M1"/>
    <mergeCell ref="A3:B3"/>
    <mergeCell ref="A4:B4"/>
    <mergeCell ref="H4:M5"/>
    <mergeCell ref="A5:B5"/>
    <mergeCell ref="A19:A20"/>
    <mergeCell ref="B19:B20"/>
    <mergeCell ref="K19:K20"/>
    <mergeCell ref="L19:M19"/>
    <mergeCell ref="J25:L25"/>
  </mergeCells>
  <printOptions horizontalCentered="1"/>
  <pageMargins left="0" right="0" top="0.59015748031496074" bottom="0.39370078740157483" header="0.19645669291338586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 EN LIGNE</vt:lpstr>
      <vt:lpstr>COMMANDE AVEC PERSO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Mougin</dc:creator>
  <cp:lastModifiedBy>Mougin</cp:lastModifiedBy>
  <cp:revision>1</cp:revision>
  <cp:lastPrinted>2021-10-12T16:14:20Z</cp:lastPrinted>
  <dcterms:created xsi:type="dcterms:W3CDTF">2021-09-17T13:33:06Z</dcterms:created>
  <dcterms:modified xsi:type="dcterms:W3CDTF">2021-10-12T16:19:50Z</dcterms:modified>
</cp:coreProperties>
</file>