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9405" activeTab="0"/>
  </bookViews>
  <sheets>
    <sheet name="11 juillet 2018" sheetId="1" r:id="rId1"/>
    <sheet name="itinéraire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<sst xmlns="http://schemas.openxmlformats.org/spreadsheetml/2006/main" count="96" uniqueCount="71">
  <si>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t>Route</t>
  </si>
  <si>
    <t xml:space="preserve">Localité      </t>
  </si>
  <si>
    <t>km partiel</t>
  </si>
  <si>
    <t>km total</t>
  </si>
  <si>
    <t>Horaire</t>
  </si>
  <si>
    <t>Lieu de départ :</t>
  </si>
  <si>
    <t>Heure de départ :</t>
  </si>
  <si>
    <t>Moyenne :</t>
  </si>
  <si>
    <t>Observations</t>
  </si>
  <si>
    <t>08h30</t>
  </si>
  <si>
    <t>complexe sportif ASPTT St Apo</t>
  </si>
  <si>
    <t>ST APO</t>
  </si>
  <si>
    <t>QUETIGNY</t>
  </si>
  <si>
    <t>CHEVIGNY</t>
  </si>
  <si>
    <t>BRESSEY</t>
  </si>
  <si>
    <t>REMILLY</t>
  </si>
  <si>
    <t>VAUX S/CROSNE</t>
  </si>
  <si>
    <t>TELLECEY</t>
  </si>
  <si>
    <t>CARR. D.24</t>
  </si>
  <si>
    <t>MAGNY MONTARLOT</t>
  </si>
  <si>
    <t>ATHEE</t>
  </si>
  <si>
    <t>AUXONNE</t>
  </si>
  <si>
    <t>D.108</t>
  </si>
  <si>
    <t>D.107</t>
  </si>
  <si>
    <t>D.109</t>
  </si>
  <si>
    <t>D.24</t>
  </si>
  <si>
    <t>D.24/D.905</t>
  </si>
  <si>
    <t>D.110</t>
  </si>
  <si>
    <t>FLAGEY LES A.</t>
  </si>
  <si>
    <t>ST SEINE EN BACHE</t>
  </si>
  <si>
    <t>LAPERRIERE S/SAONE</t>
  </si>
  <si>
    <t>ST SYMPHORIEN S/S</t>
  </si>
  <si>
    <t>LABERGEMENT LES A.</t>
  </si>
  <si>
    <t>MAISON DIEU</t>
  </si>
  <si>
    <t>CARR. D.968</t>
  </si>
  <si>
    <t>CARR. D.110</t>
  </si>
  <si>
    <t>d110</t>
  </si>
  <si>
    <t>FRANXAULT</t>
  </si>
  <si>
    <t>CARR. D.34A (avant La Perrière)</t>
  </si>
  <si>
    <t>à droite</t>
  </si>
  <si>
    <t>CARR. D.34A et 1° à gauche</t>
  </si>
  <si>
    <t>SEURRE</t>
  </si>
  <si>
    <t>CHAMBLANC</t>
  </si>
  <si>
    <t>LABRUYERE</t>
  </si>
  <si>
    <t>PAGNY LA VILLE</t>
  </si>
  <si>
    <t>CHARREY S/SAONE</t>
  </si>
  <si>
    <t>BONNENCONTRE</t>
  </si>
  <si>
    <t>ABBAYE DE CITEAUX</t>
  </si>
  <si>
    <t>IZEURE</t>
  </si>
  <si>
    <t>CARR. D.35</t>
  </si>
  <si>
    <t>LONGECOURT</t>
  </si>
  <si>
    <t>CARR. D.31</t>
  </si>
  <si>
    <t>CARR. D.109</t>
  </si>
  <si>
    <t>FAUVERNEY</t>
  </si>
  <si>
    <t>COMPLEXE SPORTIF</t>
  </si>
  <si>
    <t>D.35</t>
  </si>
  <si>
    <t>D.34</t>
  </si>
  <si>
    <t>D.20</t>
  </si>
  <si>
    <t>D.12A/D.996</t>
  </si>
  <si>
    <t>D.116</t>
  </si>
  <si>
    <t>D.968</t>
  </si>
  <si>
    <t>D.31</t>
  </si>
  <si>
    <t>Déjeuner</t>
  </si>
  <si>
    <t xml:space="preserve">départ à </t>
  </si>
  <si>
    <t>Pause</t>
  </si>
  <si>
    <t>parcours sur "calcul itinéraire" n° 681076</t>
  </si>
  <si>
    <t>Restaurant à Seurre : Le Champ de Foire - 03.80.20.72.87 - 13.50€ tout compris</t>
  </si>
  <si>
    <t>CARR. D.25</t>
  </si>
  <si>
    <t>Sortie du mercredi 3 juillet 2019</t>
  </si>
  <si>
    <t>Direction ST</t>
  </si>
  <si>
    <t>AUBIN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</si>
</sst>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54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Liberation Sans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Liberation Sans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u val="single"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b/>
      <u val="single"/>
      <sz val="14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30" borderId="0" applyNumberFormat="0" applyBorder="0" applyAlignment="0" applyProtection="0"/>
    <xf numFmtId="9" fontId="30" fillId="0" borderId="0" applyFont="0" applyFill="0" applyBorder="0" applyAlignment="0" applyProtection="0"/>
    <xf numFmtId="0" fontId="39" fillId="0" borderId="0">
      <alignment/>
      <protection/>
    </xf>
    <xf numFmtId="164" fontId="39" fillId="0" borderId="0">
      <alignment/>
      <protection/>
    </xf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20" fontId="4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20" fontId="51" fillId="0" borderId="14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0" borderId="17" xfId="0" applyFont="1" applyBorder="1" applyAlignment="1">
      <alignment vertical="center"/>
    </xf>
    <xf numFmtId="20" fontId="3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/>
    </xf>
    <xf numFmtId="0" fontId="52" fillId="0" borderId="20" xfId="0" applyFont="1" applyBorder="1" applyAlignment="1">
      <alignment vertical="center"/>
    </xf>
    <xf numFmtId="20" fontId="3" fillId="0" borderId="20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1" fillId="3" borderId="22" xfId="0" applyFont="1" applyFill="1" applyBorder="1" applyAlignment="1">
      <alignment vertical="center"/>
    </xf>
    <xf numFmtId="0" fontId="51" fillId="3" borderId="23" xfId="0" applyFont="1" applyFill="1" applyBorder="1" applyAlignment="1">
      <alignment vertical="center"/>
    </xf>
    <xf numFmtId="20" fontId="5" fillId="3" borderId="23" xfId="0" applyNumberFormat="1" applyFont="1" applyFill="1" applyBorder="1" applyAlignment="1">
      <alignment horizontal="center" vertical="center"/>
    </xf>
    <xf numFmtId="0" fontId="51" fillId="3" borderId="24" xfId="0" applyFont="1" applyFill="1" applyBorder="1" applyAlignment="1">
      <alignment vertical="center"/>
    </xf>
    <xf numFmtId="0" fontId="51" fillId="3" borderId="25" xfId="0" applyFont="1" applyFill="1" applyBorder="1" applyAlignment="1">
      <alignment vertical="center"/>
    </xf>
    <xf numFmtId="0" fontId="51" fillId="3" borderId="26" xfId="0" applyFont="1" applyFill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0" fontId="51" fillId="3" borderId="27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2" fillId="0" borderId="14" xfId="0" applyFont="1" applyBorder="1" applyAlignment="1">
      <alignment vertical="center"/>
    </xf>
    <xf numFmtId="20" fontId="3" fillId="0" borderId="14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1" fillId="33" borderId="28" xfId="0" applyFont="1" applyFill="1" applyBorder="1" applyAlignment="1">
      <alignment vertical="center"/>
    </xf>
    <xf numFmtId="0" fontId="51" fillId="33" borderId="29" xfId="0" applyFont="1" applyFill="1" applyBorder="1" applyAlignment="1">
      <alignment vertical="center"/>
    </xf>
    <xf numFmtId="0" fontId="52" fillId="0" borderId="29" xfId="0" applyFont="1" applyBorder="1" applyAlignment="1">
      <alignment vertical="center"/>
    </xf>
    <xf numFmtId="20" fontId="3" fillId="0" borderId="29" xfId="0" applyNumberFormat="1" applyFont="1" applyBorder="1" applyAlignment="1">
      <alignment horizontal="center" vertical="center"/>
    </xf>
    <xf numFmtId="0" fontId="51" fillId="0" borderId="3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1" fillId="3" borderId="31" xfId="0" applyFont="1" applyFill="1" applyBorder="1" applyAlignment="1">
      <alignment horizontal="right" vertical="center"/>
    </xf>
    <xf numFmtId="0" fontId="51" fillId="3" borderId="32" xfId="0" applyFont="1" applyFill="1" applyBorder="1" applyAlignment="1">
      <alignment horizontal="righ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16">
      <selection activeCell="B28" sqref="B28"/>
    </sheetView>
  </sheetViews>
  <sheetFormatPr defaultColWidth="11.00390625" defaultRowHeight="14.25"/>
  <cols>
    <col min="1" max="1" width="13.625" style="4" customWidth="1"/>
    <col min="2" max="2" width="29.375" style="4" bestFit="1" customWidth="1"/>
    <col min="3" max="4" width="10.75390625" style="4" customWidth="1"/>
    <col min="5" max="5" width="10.75390625" style="5" customWidth="1"/>
    <col min="6" max="6" width="13.625" style="4" bestFit="1" customWidth="1"/>
    <col min="7" max="16384" width="11.00390625" style="4" customWidth="1"/>
  </cols>
  <sheetData>
    <row r="1" spans="1:6" ht="22.5">
      <c r="A1" s="47" t="s">
        <v>68</v>
      </c>
      <c r="B1" s="47"/>
      <c r="C1" s="47"/>
      <c r="D1" s="47"/>
      <c r="E1" s="47"/>
      <c r="F1" s="47"/>
    </row>
    <row r="3" spans="2:5" ht="18">
      <c r="B3" s="7" t="s">
        <v>5</v>
      </c>
      <c r="C3" s="46" t="s">
        <v>10</v>
      </c>
      <c r="D3" s="46"/>
      <c r="E3" s="46"/>
    </row>
    <row r="4" spans="2:5" ht="18">
      <c r="B4" s="7" t="s">
        <v>6</v>
      </c>
      <c r="C4" s="8" t="s">
        <v>9</v>
      </c>
      <c r="D4" s="7"/>
      <c r="E4" s="9"/>
    </row>
    <row r="5" spans="2:5" ht="18">
      <c r="B5" s="7" t="s">
        <v>7</v>
      </c>
      <c r="C5" s="8">
        <v>22</v>
      </c>
      <c r="D5" s="7"/>
      <c r="E5" s="9"/>
    </row>
    <row r="6" spans="2:5" ht="17.25" thickBot="1">
      <c r="B6" s="1"/>
      <c r="C6" s="2"/>
      <c r="D6" s="1"/>
      <c r="E6" s="3"/>
    </row>
    <row r="7" spans="1:6" ht="21.75" customHeight="1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2" t="s">
        <v>8</v>
      </c>
    </row>
    <row r="8" spans="1:6" ht="21.75" customHeight="1">
      <c r="A8" s="13"/>
      <c r="B8" s="14" t="s">
        <v>11</v>
      </c>
      <c r="C8" s="14"/>
      <c r="D8" s="15">
        <v>0</v>
      </c>
      <c r="E8" s="16">
        <v>0.3541666666666667</v>
      </c>
      <c r="F8" s="17"/>
    </row>
    <row r="9" spans="1:6" ht="21.75" customHeight="1">
      <c r="A9" s="18" t="s">
        <v>22</v>
      </c>
      <c r="B9" s="19" t="s">
        <v>12</v>
      </c>
      <c r="C9" s="19">
        <v>2.68</v>
      </c>
      <c r="D9" s="20">
        <f>C9</f>
        <v>2.68</v>
      </c>
      <c r="E9" s="21">
        <f>(E8+(C9/$C$5*"01:0:0"))</f>
        <v>0.35924242424242425</v>
      </c>
      <c r="F9" s="22"/>
    </row>
    <row r="10" spans="1:6" ht="21.75" customHeight="1">
      <c r="A10" s="18" t="s">
        <v>22</v>
      </c>
      <c r="B10" s="19" t="s">
        <v>13</v>
      </c>
      <c r="C10" s="19">
        <v>3.01</v>
      </c>
      <c r="D10" s="20">
        <f>D9+C10</f>
        <v>5.6899999999999995</v>
      </c>
      <c r="E10" s="21">
        <f aca="true" t="shared" si="0" ref="E10:E31">(E9+(C10/$C$5*"01:0:0"))</f>
        <v>0.3649431818181818</v>
      </c>
      <c r="F10" s="22"/>
    </row>
    <row r="11" spans="1:6" ht="21.75" customHeight="1">
      <c r="A11" s="18" t="s">
        <v>23</v>
      </c>
      <c r="B11" s="19" t="s">
        <v>14</v>
      </c>
      <c r="C11" s="19">
        <v>4.83</v>
      </c>
      <c r="D11" s="20">
        <f aca="true" t="shared" si="1" ref="D11:D31">D10+C11</f>
        <v>10.52</v>
      </c>
      <c r="E11" s="21">
        <f t="shared" si="0"/>
        <v>0.3740909090909091</v>
      </c>
      <c r="F11" s="22"/>
    </row>
    <row r="12" spans="1:6" ht="21.75" customHeight="1">
      <c r="A12" s="18" t="s">
        <v>23</v>
      </c>
      <c r="B12" s="19" t="s">
        <v>15</v>
      </c>
      <c r="C12" s="19">
        <v>2.35</v>
      </c>
      <c r="D12" s="20">
        <f t="shared" si="1"/>
        <v>12.87</v>
      </c>
      <c r="E12" s="21">
        <f t="shared" si="0"/>
        <v>0.37854166666666667</v>
      </c>
      <c r="F12" s="22"/>
    </row>
    <row r="13" spans="1:6" ht="21.75" customHeight="1">
      <c r="A13" s="18"/>
      <c r="B13" s="19" t="s">
        <v>16</v>
      </c>
      <c r="C13" s="19">
        <v>3.42</v>
      </c>
      <c r="D13" s="20">
        <f t="shared" si="1"/>
        <v>16.29</v>
      </c>
      <c r="E13" s="21">
        <f t="shared" si="0"/>
        <v>0.3850189393939394</v>
      </c>
      <c r="F13" s="22"/>
    </row>
    <row r="14" spans="1:6" ht="21.75" customHeight="1">
      <c r="A14" s="18" t="s">
        <v>24</v>
      </c>
      <c r="B14" s="19" t="s">
        <v>17</v>
      </c>
      <c r="C14" s="19">
        <v>3.2</v>
      </c>
      <c r="D14" s="20">
        <f t="shared" si="1"/>
        <v>19.49</v>
      </c>
      <c r="E14" s="21">
        <f t="shared" si="0"/>
        <v>0.39107954545454543</v>
      </c>
      <c r="F14" s="22"/>
    </row>
    <row r="15" spans="1:6" ht="21.75" customHeight="1">
      <c r="A15" s="18"/>
      <c r="B15" s="19" t="s">
        <v>18</v>
      </c>
      <c r="C15" s="19">
        <v>6.71</v>
      </c>
      <c r="D15" s="20">
        <f t="shared" si="1"/>
        <v>26.2</v>
      </c>
      <c r="E15" s="21">
        <f t="shared" si="0"/>
        <v>0.40378787878787875</v>
      </c>
      <c r="F15" s="22"/>
    </row>
    <row r="16" spans="1:6" ht="21.75" customHeight="1">
      <c r="A16" s="18" t="s">
        <v>25</v>
      </c>
      <c r="B16" s="19" t="s">
        <v>19</v>
      </c>
      <c r="C16" s="19">
        <v>2.41</v>
      </c>
      <c r="D16" s="20">
        <f t="shared" si="1"/>
        <v>28.61</v>
      </c>
      <c r="E16" s="21">
        <f t="shared" si="0"/>
        <v>0.4083522727272727</v>
      </c>
      <c r="F16" s="22"/>
    </row>
    <row r="17" spans="1:6" ht="21.75" customHeight="1">
      <c r="A17" s="23" t="s">
        <v>25</v>
      </c>
      <c r="B17" s="24" t="s">
        <v>20</v>
      </c>
      <c r="C17" s="24">
        <v>3.25</v>
      </c>
      <c r="D17" s="25">
        <f t="shared" si="1"/>
        <v>31.86</v>
      </c>
      <c r="E17" s="26">
        <f t="shared" si="0"/>
        <v>0.41450757575757574</v>
      </c>
      <c r="F17" s="27"/>
    </row>
    <row r="18" spans="1:6" ht="21.75" customHeight="1">
      <c r="A18" s="28" t="s">
        <v>26</v>
      </c>
      <c r="B18" s="29" t="s">
        <v>21</v>
      </c>
      <c r="C18" s="29">
        <v>5.51</v>
      </c>
      <c r="D18" s="29">
        <f t="shared" si="1"/>
        <v>37.37</v>
      </c>
      <c r="E18" s="30">
        <f t="shared" si="0"/>
        <v>0.4249431818181818</v>
      </c>
      <c r="F18" s="31"/>
    </row>
    <row r="19" spans="1:6" ht="21.75" customHeight="1">
      <c r="A19" s="32"/>
      <c r="B19" s="33" t="s">
        <v>64</v>
      </c>
      <c r="C19" s="48" t="s">
        <v>63</v>
      </c>
      <c r="D19" s="49"/>
      <c r="E19" s="34">
        <v>0.4375</v>
      </c>
      <c r="F19" s="35"/>
    </row>
    <row r="20" spans="1:9" ht="21.75" customHeight="1">
      <c r="A20" s="36" t="s">
        <v>25</v>
      </c>
      <c r="B20" s="37" t="s">
        <v>32</v>
      </c>
      <c r="C20" s="37">
        <v>4.21</v>
      </c>
      <c r="D20" s="38">
        <f>D18+C20</f>
        <v>41.58</v>
      </c>
      <c r="E20" s="39">
        <f>(E19+(C20/$C$5*"01:0:0"))</f>
        <v>0.44547348484848487</v>
      </c>
      <c r="F20" s="40"/>
      <c r="I20" s="6"/>
    </row>
    <row r="21" spans="1:9" ht="21.75" customHeight="1">
      <c r="A21" s="18" t="s">
        <v>25</v>
      </c>
      <c r="B21" s="19" t="s">
        <v>28</v>
      </c>
      <c r="C21" s="19">
        <v>1.31</v>
      </c>
      <c r="D21" s="20">
        <f t="shared" si="1"/>
        <v>42.89</v>
      </c>
      <c r="E21" s="21">
        <f t="shared" si="0"/>
        <v>0.4479545454545455</v>
      </c>
      <c r="F21" s="22"/>
      <c r="I21" s="6"/>
    </row>
    <row r="22" spans="1:6" ht="21.75" customHeight="1">
      <c r="A22" s="18" t="s">
        <v>25</v>
      </c>
      <c r="B22" s="19" t="s">
        <v>29</v>
      </c>
      <c r="C22" s="19">
        <v>4.45</v>
      </c>
      <c r="D22" s="20">
        <f t="shared" si="1"/>
        <v>47.34</v>
      </c>
      <c r="E22" s="21">
        <f t="shared" si="0"/>
        <v>0.4563825757575758</v>
      </c>
      <c r="F22" s="22"/>
    </row>
    <row r="23" spans="1:6" ht="21.75" customHeight="1">
      <c r="A23" s="18" t="s">
        <v>25</v>
      </c>
      <c r="B23" s="19" t="s">
        <v>30</v>
      </c>
      <c r="C23" s="19">
        <v>2.46</v>
      </c>
      <c r="D23" s="20">
        <f t="shared" si="1"/>
        <v>49.800000000000004</v>
      </c>
      <c r="E23" s="21">
        <f t="shared" si="0"/>
        <v>0.4610416666666667</v>
      </c>
      <c r="F23" s="22"/>
    </row>
    <row r="24" spans="1:6" ht="21.75" customHeight="1">
      <c r="A24" s="18" t="s">
        <v>25</v>
      </c>
      <c r="B24" s="19" t="s">
        <v>31</v>
      </c>
      <c r="C24" s="19">
        <v>3.63</v>
      </c>
      <c r="D24" s="20">
        <f t="shared" si="1"/>
        <v>53.43000000000001</v>
      </c>
      <c r="E24" s="21">
        <f t="shared" si="0"/>
        <v>0.4679166666666667</v>
      </c>
      <c r="F24" s="22"/>
    </row>
    <row r="25" spans="1:6" ht="21.75" customHeight="1">
      <c r="A25" s="18" t="s">
        <v>25</v>
      </c>
      <c r="B25" s="19" t="s">
        <v>33</v>
      </c>
      <c r="C25" s="19">
        <v>2.61</v>
      </c>
      <c r="D25" s="20">
        <f t="shared" si="1"/>
        <v>56.040000000000006</v>
      </c>
      <c r="E25" s="21">
        <f t="shared" si="0"/>
        <v>0.4728598484848485</v>
      </c>
      <c r="F25" s="22"/>
    </row>
    <row r="26" spans="1:6" ht="21.75" customHeight="1">
      <c r="A26" s="18" t="s">
        <v>69</v>
      </c>
      <c r="B26" s="19" t="s">
        <v>34</v>
      </c>
      <c r="C26" s="19">
        <v>0.39</v>
      </c>
      <c r="D26" s="20">
        <f t="shared" si="1"/>
        <v>56.43000000000001</v>
      </c>
      <c r="E26" s="21">
        <f t="shared" si="0"/>
        <v>0.4735984848484849</v>
      </c>
      <c r="F26" s="22"/>
    </row>
    <row r="27" spans="1:6" ht="21.75" customHeight="1">
      <c r="A27" s="18" t="s">
        <v>70</v>
      </c>
      <c r="B27" s="19" t="s">
        <v>35</v>
      </c>
      <c r="C27" s="19">
        <v>1.33</v>
      </c>
      <c r="D27" s="20">
        <f t="shared" si="1"/>
        <v>57.760000000000005</v>
      </c>
      <c r="E27" s="21">
        <f t="shared" si="0"/>
        <v>0.47611742424242426</v>
      </c>
      <c r="F27" s="22"/>
    </row>
    <row r="28" spans="1:6" ht="21.75" customHeight="1">
      <c r="A28" s="18" t="s">
        <v>36</v>
      </c>
      <c r="B28" s="19" t="s">
        <v>37</v>
      </c>
      <c r="C28" s="19">
        <v>3.22</v>
      </c>
      <c r="D28" s="20">
        <f t="shared" si="1"/>
        <v>60.980000000000004</v>
      </c>
      <c r="E28" s="21">
        <f t="shared" si="0"/>
        <v>0.4822159090909091</v>
      </c>
      <c r="F28" s="22"/>
    </row>
    <row r="29" spans="1:6" ht="21.75" customHeight="1">
      <c r="A29" s="18" t="s">
        <v>39</v>
      </c>
      <c r="B29" s="19" t="s">
        <v>38</v>
      </c>
      <c r="C29" s="19">
        <v>4.24</v>
      </c>
      <c r="D29" s="20">
        <f t="shared" si="1"/>
        <v>65.22</v>
      </c>
      <c r="E29" s="21">
        <f t="shared" si="0"/>
        <v>0.49024621212121217</v>
      </c>
      <c r="F29" s="22"/>
    </row>
    <row r="30" spans="1:6" ht="21.75" customHeight="1">
      <c r="A30" s="18" t="s">
        <v>27</v>
      </c>
      <c r="B30" s="19" t="s">
        <v>40</v>
      </c>
      <c r="C30" s="19">
        <v>0.28</v>
      </c>
      <c r="D30" s="20">
        <f t="shared" si="1"/>
        <v>65.5</v>
      </c>
      <c r="E30" s="21">
        <f t="shared" si="0"/>
        <v>0.4907765151515152</v>
      </c>
      <c r="F30" s="22"/>
    </row>
    <row r="31" spans="1:6" ht="21.75" customHeight="1">
      <c r="A31" s="23"/>
      <c r="B31" s="24" t="s">
        <v>49</v>
      </c>
      <c r="C31" s="24">
        <v>6.34</v>
      </c>
      <c r="D31" s="25">
        <f t="shared" si="1"/>
        <v>71.84</v>
      </c>
      <c r="E31" s="26">
        <f t="shared" si="0"/>
        <v>0.5027840909090909</v>
      </c>
      <c r="F31" s="27"/>
    </row>
    <row r="32" spans="1:6" ht="21.75" customHeight="1">
      <c r="A32" s="28" t="s">
        <v>55</v>
      </c>
      <c r="B32" s="29" t="s">
        <v>41</v>
      </c>
      <c r="C32" s="29">
        <v>4.17</v>
      </c>
      <c r="D32" s="29">
        <f aca="true" t="shared" si="2" ref="D32:D50">D31+C32</f>
        <v>76.01</v>
      </c>
      <c r="E32" s="30">
        <f aca="true" t="shared" si="3" ref="E32:E50">(E31+(C32/$C$5*"01:0:0"))</f>
        <v>0.5106818181818182</v>
      </c>
      <c r="F32" s="31"/>
    </row>
    <row r="33" spans="1:6" ht="21.75" customHeight="1">
      <c r="A33" s="32"/>
      <c r="B33" s="33" t="s">
        <v>62</v>
      </c>
      <c r="C33" s="48" t="s">
        <v>63</v>
      </c>
      <c r="D33" s="49"/>
      <c r="E33" s="34">
        <v>0.5833333333333334</v>
      </c>
      <c r="F33" s="35"/>
    </row>
    <row r="34" spans="1:6" ht="21.75" customHeight="1">
      <c r="A34" s="36" t="s">
        <v>56</v>
      </c>
      <c r="B34" s="37" t="s">
        <v>42</v>
      </c>
      <c r="C34" s="37">
        <v>2.73</v>
      </c>
      <c r="D34" s="38">
        <f>D32+C34</f>
        <v>78.74000000000001</v>
      </c>
      <c r="E34" s="39">
        <f>(E33+(C34/$C$5*"01:0:0"))</f>
        <v>0.5885037878787879</v>
      </c>
      <c r="F34" s="40"/>
    </row>
    <row r="35" spans="1:6" ht="21.75" customHeight="1">
      <c r="A35" s="18" t="s">
        <v>56</v>
      </c>
      <c r="B35" s="19" t="s">
        <v>43</v>
      </c>
      <c r="C35" s="19">
        <v>3.05</v>
      </c>
      <c r="D35" s="20">
        <f t="shared" si="2"/>
        <v>81.79</v>
      </c>
      <c r="E35" s="21">
        <f t="shared" si="3"/>
        <v>0.594280303030303</v>
      </c>
      <c r="F35" s="22"/>
    </row>
    <row r="36" spans="1:6" ht="21.75" customHeight="1">
      <c r="A36" s="18" t="s">
        <v>56</v>
      </c>
      <c r="B36" s="19" t="s">
        <v>44</v>
      </c>
      <c r="C36" s="19">
        <v>2.86</v>
      </c>
      <c r="D36" s="20">
        <f t="shared" si="2"/>
        <v>84.65</v>
      </c>
      <c r="E36" s="21">
        <f t="shared" si="3"/>
        <v>0.5996969696969696</v>
      </c>
      <c r="F36" s="22"/>
    </row>
    <row r="37" spans="1:6" ht="21.75" customHeight="1">
      <c r="A37" s="18" t="s">
        <v>56</v>
      </c>
      <c r="B37" s="19" t="s">
        <v>45</v>
      </c>
      <c r="C37" s="19">
        <v>3.4</v>
      </c>
      <c r="D37" s="20">
        <f t="shared" si="2"/>
        <v>88.05000000000001</v>
      </c>
      <c r="E37" s="21">
        <f t="shared" si="3"/>
        <v>0.6061363636363636</v>
      </c>
      <c r="F37" s="22"/>
    </row>
    <row r="38" spans="1:6" ht="21.75" customHeight="1">
      <c r="A38" s="18" t="s">
        <v>57</v>
      </c>
      <c r="B38" s="19" t="s">
        <v>46</v>
      </c>
      <c r="C38" s="19">
        <v>1.4</v>
      </c>
      <c r="D38" s="20">
        <f t="shared" si="2"/>
        <v>89.45000000000002</v>
      </c>
      <c r="E38" s="21">
        <f t="shared" si="3"/>
        <v>0.6087878787878788</v>
      </c>
      <c r="F38" s="22"/>
    </row>
    <row r="39" spans="1:6" ht="21.75" customHeight="1">
      <c r="A39" s="18" t="s">
        <v>58</v>
      </c>
      <c r="B39" s="19" t="s">
        <v>47</v>
      </c>
      <c r="C39" s="19">
        <v>6.87</v>
      </c>
      <c r="D39" s="20">
        <f t="shared" si="2"/>
        <v>96.32000000000002</v>
      </c>
      <c r="E39" s="21">
        <f t="shared" si="3"/>
        <v>0.6217992424242424</v>
      </c>
      <c r="F39" s="22"/>
    </row>
    <row r="40" spans="1:6" ht="21.75" customHeight="1">
      <c r="A40" s="18" t="s">
        <v>59</v>
      </c>
      <c r="B40" s="19" t="s">
        <v>48</v>
      </c>
      <c r="C40" s="19">
        <v>5.36</v>
      </c>
      <c r="D40" s="20">
        <f t="shared" si="2"/>
        <v>101.68000000000002</v>
      </c>
      <c r="E40" s="21">
        <f t="shared" si="3"/>
        <v>0.6319507575757576</v>
      </c>
      <c r="F40" s="22"/>
    </row>
    <row r="41" spans="1:6" ht="21.75" customHeight="1">
      <c r="A41" s="23" t="s">
        <v>59</v>
      </c>
      <c r="B41" s="24" t="s">
        <v>67</v>
      </c>
      <c r="C41" s="24">
        <v>2.03</v>
      </c>
      <c r="D41" s="25">
        <f t="shared" si="2"/>
        <v>103.71000000000002</v>
      </c>
      <c r="E41" s="26">
        <f t="shared" si="3"/>
        <v>0.6357954545454545</v>
      </c>
      <c r="F41" s="27"/>
    </row>
    <row r="42" spans="1:6" ht="21.75" customHeight="1">
      <c r="A42" s="28" t="s">
        <v>59</v>
      </c>
      <c r="B42" s="29" t="s">
        <v>50</v>
      </c>
      <c r="C42" s="29">
        <v>3.14</v>
      </c>
      <c r="D42" s="29">
        <f t="shared" si="2"/>
        <v>106.85000000000002</v>
      </c>
      <c r="E42" s="30">
        <f t="shared" si="3"/>
        <v>0.6417424242424242</v>
      </c>
      <c r="F42" s="31"/>
    </row>
    <row r="43" spans="1:6" ht="21.75" customHeight="1">
      <c r="A43" s="32"/>
      <c r="B43" s="33" t="s">
        <v>64</v>
      </c>
      <c r="C43" s="48" t="s">
        <v>63</v>
      </c>
      <c r="D43" s="49"/>
      <c r="E43" s="34">
        <v>0.6527777777777778</v>
      </c>
      <c r="F43" s="35"/>
    </row>
    <row r="44" spans="1:6" ht="21.75" customHeight="1">
      <c r="A44" s="36" t="s">
        <v>60</v>
      </c>
      <c r="B44" s="37" t="s">
        <v>51</v>
      </c>
      <c r="C44" s="37">
        <v>4.5</v>
      </c>
      <c r="D44" s="38">
        <f>D42+C44</f>
        <v>111.35000000000002</v>
      </c>
      <c r="E44" s="39">
        <f>(E43+(C44/$C$5*"01:0:0"))</f>
        <v>0.6613005050505051</v>
      </c>
      <c r="F44" s="40"/>
    </row>
    <row r="45" spans="1:6" ht="21.75" customHeight="1">
      <c r="A45" s="18" t="s">
        <v>61</v>
      </c>
      <c r="B45" s="19" t="s">
        <v>52</v>
      </c>
      <c r="C45" s="19">
        <v>1.83</v>
      </c>
      <c r="D45" s="20">
        <f t="shared" si="2"/>
        <v>113.18000000000002</v>
      </c>
      <c r="E45" s="21">
        <f t="shared" si="3"/>
        <v>0.6647664141414141</v>
      </c>
      <c r="F45" s="22"/>
    </row>
    <row r="46" spans="1:6" ht="21.75" customHeight="1">
      <c r="A46" s="18" t="s">
        <v>24</v>
      </c>
      <c r="B46" s="19" t="s">
        <v>53</v>
      </c>
      <c r="C46" s="19">
        <v>2.45</v>
      </c>
      <c r="D46" s="20">
        <f t="shared" si="2"/>
        <v>115.63000000000002</v>
      </c>
      <c r="E46" s="21">
        <f t="shared" si="3"/>
        <v>0.6694065656565656</v>
      </c>
      <c r="F46" s="22"/>
    </row>
    <row r="47" spans="1:6" ht="21.75" customHeight="1">
      <c r="A47" s="18" t="s">
        <v>24</v>
      </c>
      <c r="B47" s="19" t="s">
        <v>19</v>
      </c>
      <c r="C47" s="19">
        <v>3</v>
      </c>
      <c r="D47" s="20">
        <f t="shared" si="2"/>
        <v>118.63000000000002</v>
      </c>
      <c r="E47" s="21">
        <f t="shared" si="3"/>
        <v>0.6750883838383839</v>
      </c>
      <c r="F47" s="22"/>
    </row>
    <row r="48" spans="1:6" ht="21.75" customHeight="1">
      <c r="A48" s="18" t="s">
        <v>23</v>
      </c>
      <c r="B48" s="19" t="s">
        <v>13</v>
      </c>
      <c r="C48" s="19">
        <v>4.82</v>
      </c>
      <c r="D48" s="20">
        <f t="shared" si="2"/>
        <v>123.45000000000002</v>
      </c>
      <c r="E48" s="21">
        <f t="shared" si="3"/>
        <v>0.6842171717171718</v>
      </c>
      <c r="F48" s="22"/>
    </row>
    <row r="49" spans="1:6" ht="21.75" customHeight="1">
      <c r="A49" s="23" t="s">
        <v>22</v>
      </c>
      <c r="B49" s="24" t="s">
        <v>12</v>
      </c>
      <c r="C49" s="24">
        <v>2.45</v>
      </c>
      <c r="D49" s="20">
        <f t="shared" si="2"/>
        <v>125.90000000000002</v>
      </c>
      <c r="E49" s="21">
        <f t="shared" si="3"/>
        <v>0.6888573232323233</v>
      </c>
      <c r="F49" s="27"/>
    </row>
    <row r="50" spans="1:6" ht="21.75" customHeight="1" thickBot="1">
      <c r="A50" s="41" t="s">
        <v>22</v>
      </c>
      <c r="B50" s="42" t="s">
        <v>54</v>
      </c>
      <c r="C50" s="42">
        <f>129.06-125.96</f>
        <v>3.1000000000000085</v>
      </c>
      <c r="D50" s="43">
        <f t="shared" si="2"/>
        <v>129.00000000000003</v>
      </c>
      <c r="E50" s="44">
        <f t="shared" si="3"/>
        <v>0.6947285353535354</v>
      </c>
      <c r="F50" s="45"/>
    </row>
    <row r="52" ht="16.5">
      <c r="A52" s="4" t="s">
        <v>66</v>
      </c>
    </row>
  </sheetData>
  <sheetProtection/>
  <mergeCells count="5">
    <mergeCell ref="C3:E3"/>
    <mergeCell ref="A1:F1"/>
    <mergeCell ref="C33:D33"/>
    <mergeCell ref="C19:D19"/>
    <mergeCell ref="C43:D43"/>
  </mergeCells>
  <printOptions/>
  <pageMargins left="0" right="0" top="0.3940944881889764" bottom="0.3940944881889764" header="0" footer="0"/>
  <pageSetup horizontalDpi="600" verticalDpi="600" orientation="portrait" paperSize="9" scale="9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7" sqref="G37"/>
    </sheetView>
  </sheetViews>
  <sheetFormatPr defaultColWidth="11.00390625" defaultRowHeight="14.25"/>
  <cols>
    <col min="1" max="1" width="10.75390625" style="0" customWidth="1"/>
  </cols>
  <sheetData>
    <row r="1" ht="14.25">
      <c r="A1" t="s">
        <v>65</v>
      </c>
    </row>
  </sheetData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Mougin</cp:lastModifiedBy>
  <cp:lastPrinted>2019-07-02T14:55:59Z</cp:lastPrinted>
  <dcterms:created xsi:type="dcterms:W3CDTF">2013-04-20T17:12:31Z</dcterms:created>
  <dcterms:modified xsi:type="dcterms:W3CDTF">2019-07-03T15:11:57Z</dcterms:modified>
  <cp:category/>
  <cp:version/>
  <cp:contentType/>
  <cp:contentStatus/>
  <cp:revision>1</cp:revision>
</cp:coreProperties>
</file>